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H:\Anuario 2019\sociales\cap 302_L\"/>
    </mc:Choice>
  </mc:AlternateContent>
  <xr:revisionPtr revIDLastSave="0" documentId="13_ncr:1_{C62BF3A8-1666-4286-90FB-11536A926E7B}" xr6:coauthVersionLast="43" xr6:coauthVersionMax="45" xr10:uidLastSave="{00000000-0000-0000-0000-000000000000}"/>
  <bookViews>
    <workbookView xWindow="23880" yWindow="-120" windowWidth="24240" windowHeight="13740" xr2:uid="{00000000-000D-0000-FFFF-FFFF00000000}"/>
  </bookViews>
  <sheets>
    <sheet name="3.02.03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C27" i="1"/>
  <c r="D27" i="1"/>
  <c r="E27" i="1"/>
  <c r="C29" i="1"/>
  <c r="D29" i="1"/>
  <c r="E29" i="1"/>
  <c r="D30" i="1"/>
  <c r="E30" i="1"/>
  <c r="D41" i="1"/>
  <c r="D33" i="1" s="1"/>
  <c r="E41" i="1"/>
  <c r="E33" i="1" s="1"/>
  <c r="E22" i="1" l="1"/>
  <c r="D22" i="1"/>
  <c r="C22" i="1"/>
</calcChain>
</file>

<file path=xl/sharedStrings.xml><?xml version="1.0" encoding="utf-8"?>
<sst xmlns="http://schemas.openxmlformats.org/spreadsheetml/2006/main" count="43" uniqueCount="23">
  <si>
    <t>Cuadro Nº 3.02.03.01</t>
  </si>
  <si>
    <t>(En número de personas)</t>
  </si>
  <si>
    <t>TIPO DE MATRÍCULA Y DEPARTAMENTO</t>
  </si>
  <si>
    <t>MATRICULADOS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</si>
  <si>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</si>
  <si>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</si>
  <si>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</si>
  <si>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</si>
  <si>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</si>
  <si>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</si>
  <si>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</si>
  <si>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</si>
  <si>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</si>
  <si>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</si>
  <si>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MATRÍCULA NUEVA</t>
  </si>
  <si>
    <t>MATRÍCULA ANTIGUA</t>
  </si>
  <si>
    <t>Fuente: Registro de Universidades del Sistema Boliviano</t>
  </si>
  <si>
    <t xml:space="preserve">           A la población matrículada nueva y antigua de las universidades públicas de La Paz, Cochabamba, Tarija y Santa Cruz, se sumaron la matricula antigua y nueva de la UCB y EMI.</t>
  </si>
  <si>
    <t xml:space="preserve">           La información se modificó desde la gestión 2002 debido a que se incluyó información de UCB y EMI.</t>
  </si>
  <si>
    <t xml:space="preserve">  Instituto Nacional de Estadística</t>
  </si>
  <si>
    <r>
      <t xml:space="preserve">   (1)</t>
    </r>
    <r>
      <rPr>
        <sz val="7"/>
        <color indexed="8"/>
        <rFont val="Arial"/>
        <family val="2"/>
      </rPr>
      <t xml:space="preserve"> Comprende a todas las universidades públicas del sistema, incluye la Universidad Católica Boliviana (UCB) y la Escuela Militar de Ingeniería (EMI).</t>
    </r>
  </si>
  <si>
    <t xml:space="preserve">           La matrícula antigua y nueva de la universidad de Potosí se sumó a la matrícula de la Universidad Siglo XX.</t>
  </si>
  <si>
    <r>
      <t>BOLIVIA: POBLACIÓN MATRICULADA EN LA UNIVERSIDAD PÚBLICA</t>
    </r>
    <r>
      <rPr>
        <b/>
        <vertAlign val="superscript"/>
        <sz val="10"/>
        <color rgb="FF6D264E"/>
        <rFont val="Arial"/>
        <family val="2"/>
      </rPr>
      <t>(1)</t>
    </r>
    <r>
      <rPr>
        <b/>
        <sz val="10"/>
        <color rgb="FF6D264E"/>
        <rFont val="Arial"/>
        <family val="2"/>
      </rPr>
      <t>, SEGÚN TIPO DE MATRÍCULA Y DEPARTAMENTO, 2008 - 2017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</si>
</sst>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6D264E"/>
      <name val="Arial"/>
      <family val="2"/>
    </font>
    <font>
      <b/>
      <sz val="10"/>
      <color indexed="18"/>
      <name val="Arial"/>
      <family val="2"/>
    </font>
    <font>
      <sz val="9"/>
      <color theme="1"/>
      <name val="Arial"/>
      <family val="2"/>
    </font>
    <font>
      <sz val="9"/>
      <color indexed="18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indexed="8"/>
      <name val="Arial"/>
      <family val="2"/>
    </font>
    <font>
      <b/>
      <vertAlign val="superscript"/>
      <sz val="10"/>
      <color rgb="FF6D264E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" fontId="2" fillId="0" borderId="0"/>
    <xf numFmtId="3" fontId="2" fillId="0" borderId="0"/>
  </cellStyleXfs>
  <cellXfs count="29">
    <xf numFmtId="0" fontId="0" fillId="0" borderId="0" xfId="0"/>
    <xf numFmtId="0" fontId="3" fillId="2" borderId="0" xfId="2" applyFont="1" applyFill="1"/>
    <xf numFmtId="3" fontId="3" fillId="2" borderId="0" xfId="2" applyNumberFormat="1" applyFont="1" applyFill="1"/>
    <xf numFmtId="0" fontId="2" fillId="2" borderId="0" xfId="3" applyFont="1" applyFill="1"/>
    <xf numFmtId="0" fontId="9" fillId="2" borderId="0" xfId="2" applyFont="1" applyFill="1"/>
    <xf numFmtId="0" fontId="12" fillId="2" borderId="0" xfId="3" applyFont="1" applyFill="1" applyBorder="1" applyAlignment="1">
      <alignment horizontal="left"/>
    </xf>
    <xf numFmtId="0" fontId="13" fillId="2" borderId="0" xfId="3" applyFont="1" applyFill="1" applyBorder="1" applyAlignment="1">
      <alignment horizontal="left"/>
    </xf>
    <xf numFmtId="0" fontId="12" fillId="2" borderId="0" xfId="2" applyFont="1" applyFill="1" applyAlignment="1">
      <alignment horizontal="left"/>
    </xf>
    <xf numFmtId="0" fontId="11" fillId="2" borderId="0" xfId="3" applyFont="1" applyFill="1" applyAlignment="1">
      <alignment horizontal="left" indent="3"/>
    </xf>
    <xf numFmtId="3" fontId="2" fillId="2" borderId="0" xfId="1" applyNumberFormat="1" applyFont="1" applyFill="1" applyBorder="1" applyAlignment="1">
      <alignment horizontal="right" vertical="center" wrapText="1"/>
    </xf>
    <xf numFmtId="0" fontId="3" fillId="2" borderId="0" xfId="2" applyFont="1" applyFill="1" applyBorder="1"/>
    <xf numFmtId="0" fontId="11" fillId="0" borderId="0" xfId="0" applyFont="1" applyFill="1"/>
    <xf numFmtId="3" fontId="7" fillId="4" borderId="1" xfId="4" applyNumberFormat="1" applyFont="1" applyFill="1" applyBorder="1" applyAlignment="1">
      <alignment horizontal="left" indent="1"/>
    </xf>
    <xf numFmtId="3" fontId="8" fillId="4" borderId="2" xfId="5" applyFont="1" applyFill="1" applyBorder="1" applyAlignment="1">
      <alignment horizontal="center"/>
    </xf>
    <xf numFmtId="3" fontId="8" fillId="4" borderId="3" xfId="5" applyFont="1" applyFill="1" applyBorder="1" applyAlignment="1">
      <alignment horizontal="center"/>
    </xf>
    <xf numFmtId="3" fontId="7" fillId="4" borderId="2" xfId="5" applyFont="1" applyFill="1" applyBorder="1" applyAlignment="1">
      <alignment horizontal="center" vertical="center"/>
    </xf>
    <xf numFmtId="3" fontId="7" fillId="4" borderId="2" xfId="5" applyFont="1" applyFill="1" applyBorder="1" applyAlignment="1">
      <alignment horizontal="right" vertical="center"/>
    </xf>
    <xf numFmtId="3" fontId="7" fillId="4" borderId="3" xfId="5" applyFont="1" applyFill="1" applyBorder="1" applyAlignment="1">
      <alignment horizontal="right" vertical="center"/>
    </xf>
    <xf numFmtId="3" fontId="10" fillId="2" borderId="2" xfId="4" applyNumberFormat="1" applyFont="1" applyFill="1" applyBorder="1" applyAlignment="1">
      <alignment horizontal="right" vertical="center" wrapText="1"/>
    </xf>
    <xf numFmtId="3" fontId="10" fillId="2" borderId="3" xfId="4" applyNumberFormat="1" applyFont="1" applyFill="1" applyBorder="1" applyAlignment="1">
      <alignment horizontal="right" vertical="center" wrapText="1"/>
    </xf>
    <xf numFmtId="0" fontId="4" fillId="2" borderId="0" xfId="3" applyFont="1" applyFill="1" applyBorder="1" applyAlignment="1"/>
    <xf numFmtId="3" fontId="5" fillId="2" borderId="0" xfId="3" applyNumberFormat="1" applyFont="1" applyFill="1" applyAlignment="1"/>
    <xf numFmtId="0" fontId="5" fillId="2" borderId="0" xfId="3" applyFont="1" applyFill="1" applyAlignment="1"/>
    <xf numFmtId="3" fontId="6" fillId="3" borderId="4" xfId="2" applyNumberFormat="1" applyFont="1" applyFill="1" applyBorder="1" applyAlignment="1">
      <alignment horizontal="center" vertical="center" wrapText="1"/>
    </xf>
    <xf numFmtId="1" fontId="6" fillId="3" borderId="5" xfId="2" applyNumberFormat="1" applyFont="1" applyFill="1" applyBorder="1" applyAlignment="1">
      <alignment horizontal="center" vertical="center"/>
    </xf>
    <xf numFmtId="1" fontId="6" fillId="3" borderId="6" xfId="2" applyNumberFormat="1" applyFont="1" applyFill="1" applyBorder="1" applyAlignment="1">
      <alignment horizontal="center" vertical="center"/>
    </xf>
    <xf numFmtId="3" fontId="7" fillId="4" borderId="1" xfId="4" applyNumberFormat="1" applyFont="1" applyFill="1" applyBorder="1" applyAlignment="1">
      <alignment horizontal="left" indent="2"/>
    </xf>
    <xf numFmtId="3" fontId="10" fillId="2" borderId="1" xfId="6" applyFont="1" applyFill="1" applyBorder="1" applyAlignment="1">
      <alignment horizontal="left" indent="3"/>
    </xf>
    <xf numFmtId="0" fontId="16" fillId="2" borderId="0" xfId="3" applyFont="1" applyFill="1" applyBorder="1" applyAlignment="1"/>
  </cellXfs>
  <cellStyles count="7">
    <cellStyle name="Millares" xfId="1" builtinId="3"/>
    <cellStyle name="Normal" xfId="0" builtinId="0"/>
    <cellStyle name="Normal 4" xfId="4" xr:uid="{00000000-0005-0000-0000-000002000000}"/>
    <cellStyle name="Normal_C3.02.01.12 2" xfId="6" xr:uid="{00000000-0005-0000-0000-000003000000}"/>
    <cellStyle name="Normal_C3.02.01.13" xfId="5" xr:uid="{00000000-0005-0000-0000-000004000000}"/>
    <cellStyle name="Normal_C3.02.02.01" xfId="3" xr:uid="{00000000-0005-0000-0000-000005000000}"/>
    <cellStyle name="Normal_U.Publ. anuario 2003" xfId="2" xr:uid="{00000000-0005-0000-0000-000007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85725</xdr:rowOff>
    </xdr:from>
    <xdr:to>
      <xdr:col>1</xdr:col>
      <xdr:colOff>1362076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85725"/>
          <a:ext cx="1333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9"/>
  <sheetViews>
    <sheetView tabSelected="1" zoomScale="130" zoomScaleNormal="130" workbookViewId="0">
      <selection activeCell="B8" sqref="B8"/>
    </sheetView>
  </sheetViews>
  <sheetFormatPr baseColWidth="10" defaultColWidth="11.5703125" defaultRowHeight="12.75" x14ac:dyDescent="0.2"/>
  <cols>
    <col min="1" max="1" width="4.7109375" style="1" customWidth="1"/>
    <col min="2" max="2" width="24.140625" style="1" customWidth="1"/>
    <col min="3" max="6" width="9.7109375" style="1" customWidth="1"/>
    <col min="7" max="12" width="13" style="1" customWidth="1"/>
    <col min="13" max="249" width="11.5703125" style="1"/>
    <col min="250" max="250" width="24.140625" style="1" customWidth="1"/>
    <col min="251" max="268" width="9.7109375" style="1" customWidth="1"/>
    <col min="269" max="505" width="11.5703125" style="1"/>
    <col min="506" max="506" width="24.140625" style="1" customWidth="1"/>
    <col min="507" max="524" width="9.7109375" style="1" customWidth="1"/>
    <col min="525" max="761" width="11.5703125" style="1"/>
    <col min="762" max="762" width="24.140625" style="1" customWidth="1"/>
    <col min="763" max="780" width="9.7109375" style="1" customWidth="1"/>
    <col min="781" max="1017" width="11.5703125" style="1"/>
    <col min="1018" max="1018" width="24.140625" style="1" customWidth="1"/>
    <col min="1019" max="1036" width="9.7109375" style="1" customWidth="1"/>
    <col min="1037" max="1273" width="11.5703125" style="1"/>
    <col min="1274" max="1274" width="24.140625" style="1" customWidth="1"/>
    <col min="1275" max="1292" width="9.7109375" style="1" customWidth="1"/>
    <col min="1293" max="1529" width="11.5703125" style="1"/>
    <col min="1530" max="1530" width="24.140625" style="1" customWidth="1"/>
    <col min="1531" max="1548" width="9.7109375" style="1" customWidth="1"/>
    <col min="1549" max="1785" width="11.5703125" style="1"/>
    <col min="1786" max="1786" width="24.140625" style="1" customWidth="1"/>
    <col min="1787" max="1804" width="9.7109375" style="1" customWidth="1"/>
    <col min="1805" max="2041" width="11.5703125" style="1"/>
    <col min="2042" max="2042" width="24.140625" style="1" customWidth="1"/>
    <col min="2043" max="2060" width="9.7109375" style="1" customWidth="1"/>
    <col min="2061" max="2297" width="11.5703125" style="1"/>
    <col min="2298" max="2298" width="24.140625" style="1" customWidth="1"/>
    <col min="2299" max="2316" width="9.7109375" style="1" customWidth="1"/>
    <col min="2317" max="2553" width="11.5703125" style="1"/>
    <col min="2554" max="2554" width="24.140625" style="1" customWidth="1"/>
    <col min="2555" max="2572" width="9.7109375" style="1" customWidth="1"/>
    <col min="2573" max="2809" width="11.5703125" style="1"/>
    <col min="2810" max="2810" width="24.140625" style="1" customWidth="1"/>
    <col min="2811" max="2828" width="9.7109375" style="1" customWidth="1"/>
    <col min="2829" max="3065" width="11.5703125" style="1"/>
    <col min="3066" max="3066" width="24.140625" style="1" customWidth="1"/>
    <col min="3067" max="3084" width="9.7109375" style="1" customWidth="1"/>
    <col min="3085" max="3321" width="11.5703125" style="1"/>
    <col min="3322" max="3322" width="24.140625" style="1" customWidth="1"/>
    <col min="3323" max="3340" width="9.7109375" style="1" customWidth="1"/>
    <col min="3341" max="3577" width="11.5703125" style="1"/>
    <col min="3578" max="3578" width="24.140625" style="1" customWidth="1"/>
    <col min="3579" max="3596" width="9.7109375" style="1" customWidth="1"/>
    <col min="3597" max="3833" width="11.5703125" style="1"/>
    <col min="3834" max="3834" width="24.140625" style="1" customWidth="1"/>
    <col min="3835" max="3852" width="9.7109375" style="1" customWidth="1"/>
    <col min="3853" max="4089" width="11.5703125" style="1"/>
    <col min="4090" max="4090" width="24.140625" style="1" customWidth="1"/>
    <col min="4091" max="4108" width="9.7109375" style="1" customWidth="1"/>
    <col min="4109" max="4345" width="11.5703125" style="1"/>
    <col min="4346" max="4346" width="24.140625" style="1" customWidth="1"/>
    <col min="4347" max="4364" width="9.7109375" style="1" customWidth="1"/>
    <col min="4365" max="4601" width="11.5703125" style="1"/>
    <col min="4602" max="4602" width="24.140625" style="1" customWidth="1"/>
    <col min="4603" max="4620" width="9.7109375" style="1" customWidth="1"/>
    <col min="4621" max="4857" width="11.5703125" style="1"/>
    <col min="4858" max="4858" width="24.140625" style="1" customWidth="1"/>
    <col min="4859" max="4876" width="9.7109375" style="1" customWidth="1"/>
    <col min="4877" max="5113" width="11.5703125" style="1"/>
    <col min="5114" max="5114" width="24.140625" style="1" customWidth="1"/>
    <col min="5115" max="5132" width="9.7109375" style="1" customWidth="1"/>
    <col min="5133" max="5369" width="11.5703125" style="1"/>
    <col min="5370" max="5370" width="24.140625" style="1" customWidth="1"/>
    <col min="5371" max="5388" width="9.7109375" style="1" customWidth="1"/>
    <col min="5389" max="5625" width="11.5703125" style="1"/>
    <col min="5626" max="5626" width="24.140625" style="1" customWidth="1"/>
    <col min="5627" max="5644" width="9.7109375" style="1" customWidth="1"/>
    <col min="5645" max="5881" width="11.5703125" style="1"/>
    <col min="5882" max="5882" width="24.140625" style="1" customWidth="1"/>
    <col min="5883" max="5900" width="9.7109375" style="1" customWidth="1"/>
    <col min="5901" max="6137" width="11.5703125" style="1"/>
    <col min="6138" max="6138" width="24.140625" style="1" customWidth="1"/>
    <col min="6139" max="6156" width="9.7109375" style="1" customWidth="1"/>
    <col min="6157" max="6393" width="11.5703125" style="1"/>
    <col min="6394" max="6394" width="24.140625" style="1" customWidth="1"/>
    <col min="6395" max="6412" width="9.7109375" style="1" customWidth="1"/>
    <col min="6413" max="6649" width="11.5703125" style="1"/>
    <col min="6650" max="6650" width="24.140625" style="1" customWidth="1"/>
    <col min="6651" max="6668" width="9.7109375" style="1" customWidth="1"/>
    <col min="6669" max="6905" width="11.5703125" style="1"/>
    <col min="6906" max="6906" width="24.140625" style="1" customWidth="1"/>
    <col min="6907" max="6924" width="9.7109375" style="1" customWidth="1"/>
    <col min="6925" max="7161" width="11.5703125" style="1"/>
    <col min="7162" max="7162" width="24.140625" style="1" customWidth="1"/>
    <col min="7163" max="7180" width="9.7109375" style="1" customWidth="1"/>
    <col min="7181" max="7417" width="11.5703125" style="1"/>
    <col min="7418" max="7418" width="24.140625" style="1" customWidth="1"/>
    <col min="7419" max="7436" width="9.7109375" style="1" customWidth="1"/>
    <col min="7437" max="7673" width="11.5703125" style="1"/>
    <col min="7674" max="7674" width="24.140625" style="1" customWidth="1"/>
    <col min="7675" max="7692" width="9.7109375" style="1" customWidth="1"/>
    <col min="7693" max="7929" width="11.5703125" style="1"/>
    <col min="7930" max="7930" width="24.140625" style="1" customWidth="1"/>
    <col min="7931" max="7948" width="9.7109375" style="1" customWidth="1"/>
    <col min="7949" max="8185" width="11.5703125" style="1"/>
    <col min="8186" max="8186" width="24.140625" style="1" customWidth="1"/>
    <col min="8187" max="8204" width="9.7109375" style="1" customWidth="1"/>
    <col min="8205" max="8441" width="11.5703125" style="1"/>
    <col min="8442" max="8442" width="24.140625" style="1" customWidth="1"/>
    <col min="8443" max="8460" width="9.7109375" style="1" customWidth="1"/>
    <col min="8461" max="8697" width="11.5703125" style="1"/>
    <col min="8698" max="8698" width="24.140625" style="1" customWidth="1"/>
    <col min="8699" max="8716" width="9.7109375" style="1" customWidth="1"/>
    <col min="8717" max="8953" width="11.5703125" style="1"/>
    <col min="8954" max="8954" width="24.140625" style="1" customWidth="1"/>
    <col min="8955" max="8972" width="9.7109375" style="1" customWidth="1"/>
    <col min="8973" max="9209" width="11.5703125" style="1"/>
    <col min="9210" max="9210" width="24.140625" style="1" customWidth="1"/>
    <col min="9211" max="9228" width="9.7109375" style="1" customWidth="1"/>
    <col min="9229" max="9465" width="11.5703125" style="1"/>
    <col min="9466" max="9466" width="24.140625" style="1" customWidth="1"/>
    <col min="9467" max="9484" width="9.7109375" style="1" customWidth="1"/>
    <col min="9485" max="9721" width="11.5703125" style="1"/>
    <col min="9722" max="9722" width="24.140625" style="1" customWidth="1"/>
    <col min="9723" max="9740" width="9.7109375" style="1" customWidth="1"/>
    <col min="9741" max="9977" width="11.5703125" style="1"/>
    <col min="9978" max="9978" width="24.140625" style="1" customWidth="1"/>
    <col min="9979" max="9996" width="9.7109375" style="1" customWidth="1"/>
    <col min="9997" max="10233" width="11.5703125" style="1"/>
    <col min="10234" max="10234" width="24.140625" style="1" customWidth="1"/>
    <col min="10235" max="10252" width="9.7109375" style="1" customWidth="1"/>
    <col min="10253" max="10489" width="11.5703125" style="1"/>
    <col min="10490" max="10490" width="24.140625" style="1" customWidth="1"/>
    <col min="10491" max="10508" width="9.7109375" style="1" customWidth="1"/>
    <col min="10509" max="10745" width="11.5703125" style="1"/>
    <col min="10746" max="10746" width="24.140625" style="1" customWidth="1"/>
    <col min="10747" max="10764" width="9.7109375" style="1" customWidth="1"/>
    <col min="10765" max="11001" width="11.5703125" style="1"/>
    <col min="11002" max="11002" width="24.140625" style="1" customWidth="1"/>
    <col min="11003" max="11020" width="9.7109375" style="1" customWidth="1"/>
    <col min="11021" max="11257" width="11.5703125" style="1"/>
    <col min="11258" max="11258" width="24.140625" style="1" customWidth="1"/>
    <col min="11259" max="11276" width="9.7109375" style="1" customWidth="1"/>
    <col min="11277" max="11513" width="11.5703125" style="1"/>
    <col min="11514" max="11514" width="24.140625" style="1" customWidth="1"/>
    <col min="11515" max="11532" width="9.7109375" style="1" customWidth="1"/>
    <col min="11533" max="11769" width="11.5703125" style="1"/>
    <col min="11770" max="11770" width="24.140625" style="1" customWidth="1"/>
    <col min="11771" max="11788" width="9.7109375" style="1" customWidth="1"/>
    <col min="11789" max="12025" width="11.5703125" style="1"/>
    <col min="12026" max="12026" width="24.140625" style="1" customWidth="1"/>
    <col min="12027" max="12044" width="9.7109375" style="1" customWidth="1"/>
    <col min="12045" max="12281" width="11.5703125" style="1"/>
    <col min="12282" max="12282" width="24.140625" style="1" customWidth="1"/>
    <col min="12283" max="12300" width="9.7109375" style="1" customWidth="1"/>
    <col min="12301" max="12537" width="11.5703125" style="1"/>
    <col min="12538" max="12538" width="24.140625" style="1" customWidth="1"/>
    <col min="12539" max="12556" width="9.7109375" style="1" customWidth="1"/>
    <col min="12557" max="12793" width="11.5703125" style="1"/>
    <col min="12794" max="12794" width="24.140625" style="1" customWidth="1"/>
    <col min="12795" max="12812" width="9.7109375" style="1" customWidth="1"/>
    <col min="12813" max="13049" width="11.5703125" style="1"/>
    <col min="13050" max="13050" width="24.140625" style="1" customWidth="1"/>
    <col min="13051" max="13068" width="9.7109375" style="1" customWidth="1"/>
    <col min="13069" max="13305" width="11.5703125" style="1"/>
    <col min="13306" max="13306" width="24.140625" style="1" customWidth="1"/>
    <col min="13307" max="13324" width="9.7109375" style="1" customWidth="1"/>
    <col min="13325" max="13561" width="11.5703125" style="1"/>
    <col min="13562" max="13562" width="24.140625" style="1" customWidth="1"/>
    <col min="13563" max="13580" width="9.7109375" style="1" customWidth="1"/>
    <col min="13581" max="13817" width="11.5703125" style="1"/>
    <col min="13818" max="13818" width="24.140625" style="1" customWidth="1"/>
    <col min="13819" max="13836" width="9.7109375" style="1" customWidth="1"/>
    <col min="13837" max="14073" width="11.5703125" style="1"/>
    <col min="14074" max="14074" width="24.140625" style="1" customWidth="1"/>
    <col min="14075" max="14092" width="9.7109375" style="1" customWidth="1"/>
    <col min="14093" max="14329" width="11.5703125" style="1"/>
    <col min="14330" max="14330" width="24.140625" style="1" customWidth="1"/>
    <col min="14331" max="14348" width="9.7109375" style="1" customWidth="1"/>
    <col min="14349" max="14585" width="11.5703125" style="1"/>
    <col min="14586" max="14586" width="24.140625" style="1" customWidth="1"/>
    <col min="14587" max="14604" width="9.7109375" style="1" customWidth="1"/>
    <col min="14605" max="14841" width="11.5703125" style="1"/>
    <col min="14842" max="14842" width="24.140625" style="1" customWidth="1"/>
    <col min="14843" max="14860" width="9.7109375" style="1" customWidth="1"/>
    <col min="14861" max="15097" width="11.5703125" style="1"/>
    <col min="15098" max="15098" width="24.140625" style="1" customWidth="1"/>
    <col min="15099" max="15116" width="9.7109375" style="1" customWidth="1"/>
    <col min="15117" max="15353" width="11.5703125" style="1"/>
    <col min="15354" max="15354" width="24.140625" style="1" customWidth="1"/>
    <col min="15355" max="15372" width="9.7109375" style="1" customWidth="1"/>
    <col min="15373" max="15609" width="11.5703125" style="1"/>
    <col min="15610" max="15610" width="24.140625" style="1" customWidth="1"/>
    <col min="15611" max="15628" width="9.7109375" style="1" customWidth="1"/>
    <col min="15629" max="15865" width="11.5703125" style="1"/>
    <col min="15866" max="15866" width="24.140625" style="1" customWidth="1"/>
    <col min="15867" max="15884" width="9.7109375" style="1" customWidth="1"/>
    <col min="15885" max="16121" width="11.5703125" style="1"/>
    <col min="16122" max="16122" width="24.140625" style="1" customWidth="1"/>
    <col min="16123" max="16140" width="9.7109375" style="1" customWidth="1"/>
    <col min="16141" max="16384" width="11.5703125" style="1"/>
  </cols>
  <sheetData>
    <row r="1" spans="2:15" ht="15" customHeight="1" x14ac:dyDescent="0.2"/>
    <row r="2" spans="2:15" ht="15" customHeight="1" x14ac:dyDescent="0.2"/>
    <row r="3" spans="2:15" ht="15" customHeight="1" x14ac:dyDescent="0.2"/>
    <row r="4" spans="2:15" ht="15" customHeight="1" x14ac:dyDescent="0.2"/>
    <row r="5" spans="2:15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</row>
    <row r="6" spans="2:15" s="3" customFormat="1" x14ac:dyDescent="0.2">
      <c r="B6" s="20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5" s="3" customFormat="1" ht="14.25" x14ac:dyDescent="0.2">
      <c r="B7" s="20" t="s">
        <v>22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5" s="3" customFormat="1" ht="15.75" customHeight="1" x14ac:dyDescent="0.2">
      <c r="B8" s="28" t="s">
        <v>1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5" ht="25.5" customHeight="1" x14ac:dyDescent="0.2">
      <c r="B9" s="23" t="s">
        <v>2</v>
      </c>
      <c r="C9" s="24">
        <v>2008</v>
      </c>
      <c r="D9" s="24">
        <v>2009</v>
      </c>
      <c r="E9" s="24">
        <v>2010</v>
      </c>
      <c r="F9" s="24">
        <v>2011</v>
      </c>
      <c r="G9" s="24">
        <v>2012</v>
      </c>
      <c r="H9" s="24">
        <v>2013</v>
      </c>
      <c r="I9" s="24">
        <v>2014</v>
      </c>
      <c r="J9" s="24">
        <v>2015</v>
      </c>
      <c r="K9" s="24">
        <v>2016</v>
      </c>
      <c r="L9" s="25">
        <v>2017</v>
      </c>
    </row>
    <row r="10" spans="2:15" ht="15" customHeight="1" x14ac:dyDescent="0.2">
      <c r="B10" s="12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2:15" s="4" customFormat="1" ht="15" customHeight="1" x14ac:dyDescent="0.2">
      <c r="B11" s="26" t="s">
        <v>4</v>
      </c>
      <c r="C11" s="15">
        <v>301921</v>
      </c>
      <c r="D11" s="15">
        <v>324237</v>
      </c>
      <c r="E11" s="15">
        <v>333210</v>
      </c>
      <c r="F11" s="15">
        <v>366036</v>
      </c>
      <c r="G11" s="16">
        <v>397939</v>
      </c>
      <c r="H11" s="16">
        <v>366251</v>
      </c>
      <c r="I11" s="16">
        <v>509524</v>
      </c>
      <c r="J11" s="16">
        <v>523161</v>
      </c>
      <c r="K11" s="16">
        <v>544848</v>
      </c>
      <c r="L11" s="17">
        <v>551353</v>
      </c>
      <c r="M11" s="1"/>
      <c r="N11" s="1"/>
      <c r="O11" s="1"/>
    </row>
    <row r="12" spans="2:15" ht="15" customHeight="1" x14ac:dyDescent="0.2">
      <c r="B12" s="27" t="s">
        <v>5</v>
      </c>
      <c r="C12" s="18">
        <v>33695</v>
      </c>
      <c r="D12" s="18">
        <v>36058</v>
      </c>
      <c r="E12" s="18">
        <v>39227</v>
      </c>
      <c r="F12" s="18">
        <v>42102</v>
      </c>
      <c r="G12" s="18">
        <v>43863</v>
      </c>
      <c r="H12" s="18">
        <v>45993</v>
      </c>
      <c r="I12" s="18">
        <v>59454</v>
      </c>
      <c r="J12" s="18">
        <v>61106</v>
      </c>
      <c r="K12" s="18">
        <v>62154</v>
      </c>
      <c r="L12" s="19">
        <v>62266</v>
      </c>
    </row>
    <row r="13" spans="2:15" ht="15" customHeight="1" x14ac:dyDescent="0.2">
      <c r="B13" s="27" t="s">
        <v>6</v>
      </c>
      <c r="C13" s="18">
        <v>80796</v>
      </c>
      <c r="D13" s="18">
        <v>81871</v>
      </c>
      <c r="E13" s="18">
        <v>83617</v>
      </c>
      <c r="F13" s="18">
        <v>105535</v>
      </c>
      <c r="G13" s="18">
        <v>114178</v>
      </c>
      <c r="H13" s="18">
        <v>83340</v>
      </c>
      <c r="I13" s="18">
        <v>139816</v>
      </c>
      <c r="J13" s="18">
        <v>143696</v>
      </c>
      <c r="K13" s="18">
        <v>151922</v>
      </c>
      <c r="L13" s="19">
        <v>157990</v>
      </c>
    </row>
    <row r="14" spans="2:15" ht="15" customHeight="1" x14ac:dyDescent="0.2">
      <c r="B14" s="27" t="s">
        <v>7</v>
      </c>
      <c r="C14" s="18">
        <v>61822</v>
      </c>
      <c r="D14" s="18">
        <v>64950</v>
      </c>
      <c r="E14" s="18">
        <v>66600</v>
      </c>
      <c r="F14" s="18">
        <v>65342</v>
      </c>
      <c r="G14" s="18">
        <v>69492</v>
      </c>
      <c r="H14" s="18">
        <v>65660</v>
      </c>
      <c r="I14" s="18">
        <v>88110</v>
      </c>
      <c r="J14" s="18">
        <v>90164</v>
      </c>
      <c r="K14" s="18">
        <v>100102</v>
      </c>
      <c r="L14" s="19">
        <v>103824</v>
      </c>
    </row>
    <row r="15" spans="2:15" ht="15" customHeight="1" x14ac:dyDescent="0.2">
      <c r="B15" s="27" t="s">
        <v>8</v>
      </c>
      <c r="C15" s="18">
        <v>20016</v>
      </c>
      <c r="D15" s="18">
        <v>20401</v>
      </c>
      <c r="E15" s="18">
        <v>21129</v>
      </c>
      <c r="F15" s="18">
        <v>22048</v>
      </c>
      <c r="G15" s="18">
        <v>22776</v>
      </c>
      <c r="H15" s="18">
        <v>23209</v>
      </c>
      <c r="I15" s="18">
        <v>27223</v>
      </c>
      <c r="J15" s="18">
        <v>28018</v>
      </c>
      <c r="K15" s="18">
        <v>30313</v>
      </c>
      <c r="L15" s="19">
        <v>30716</v>
      </c>
    </row>
    <row r="16" spans="2:15" ht="15" customHeight="1" x14ac:dyDescent="0.2">
      <c r="B16" s="27" t="s">
        <v>9</v>
      </c>
      <c r="C16" s="18">
        <v>20986</v>
      </c>
      <c r="D16" s="18">
        <v>20429</v>
      </c>
      <c r="E16" s="18">
        <v>20746</v>
      </c>
      <c r="F16" s="18">
        <v>20951</v>
      </c>
      <c r="G16" s="18">
        <v>27533</v>
      </c>
      <c r="H16" s="18">
        <v>28215</v>
      </c>
      <c r="I16" s="18">
        <v>35154</v>
      </c>
      <c r="J16" s="18">
        <v>35695</v>
      </c>
      <c r="K16" s="18">
        <v>36340</v>
      </c>
      <c r="L16" s="19">
        <v>37563</v>
      </c>
    </row>
    <row r="17" spans="2:12" ht="15" customHeight="1" x14ac:dyDescent="0.2">
      <c r="B17" s="27" t="s">
        <v>10</v>
      </c>
      <c r="C17" s="18">
        <v>17534</v>
      </c>
      <c r="D17" s="18">
        <v>17873</v>
      </c>
      <c r="E17" s="18">
        <v>18412</v>
      </c>
      <c r="F17" s="18">
        <v>18846</v>
      </c>
      <c r="G17" s="18">
        <v>20111</v>
      </c>
      <c r="H17" s="18">
        <v>20052</v>
      </c>
      <c r="I17" s="18">
        <v>30917</v>
      </c>
      <c r="J17" s="18">
        <v>32687</v>
      </c>
      <c r="K17" s="18">
        <v>29978</v>
      </c>
      <c r="L17" s="19">
        <v>29524</v>
      </c>
    </row>
    <row r="18" spans="2:12" ht="15" customHeight="1" x14ac:dyDescent="0.2">
      <c r="B18" s="27" t="s">
        <v>11</v>
      </c>
      <c r="C18" s="18">
        <v>64937</v>
      </c>
      <c r="D18" s="18">
        <v>73016</v>
      </c>
      <c r="E18" s="18">
        <v>73007</v>
      </c>
      <c r="F18" s="18">
        <v>73652</v>
      </c>
      <c r="G18" s="18">
        <v>80292</v>
      </c>
      <c r="H18" s="18">
        <v>80911</v>
      </c>
      <c r="I18" s="18">
        <v>97524</v>
      </c>
      <c r="J18" s="18">
        <v>99326</v>
      </c>
      <c r="K18" s="18">
        <v>106613</v>
      </c>
      <c r="L18" s="19">
        <v>103425</v>
      </c>
    </row>
    <row r="19" spans="2:12" ht="15" customHeight="1" x14ac:dyDescent="0.2">
      <c r="B19" s="27" t="s">
        <v>12</v>
      </c>
      <c r="C19" s="18">
        <v>58</v>
      </c>
      <c r="D19" s="18">
        <v>7413</v>
      </c>
      <c r="E19" s="18">
        <v>8189</v>
      </c>
      <c r="F19" s="18">
        <v>15186</v>
      </c>
      <c r="G19" s="18">
        <v>16148</v>
      </c>
      <c r="H19" s="18">
        <v>15325</v>
      </c>
      <c r="I19" s="18">
        <v>25223</v>
      </c>
      <c r="J19" s="18">
        <v>24639</v>
      </c>
      <c r="K19" s="18">
        <v>18160</v>
      </c>
      <c r="L19" s="19">
        <v>19037</v>
      </c>
    </row>
    <row r="20" spans="2:12" ht="15" customHeight="1" x14ac:dyDescent="0.2">
      <c r="B20" s="27" t="s">
        <v>13</v>
      </c>
      <c r="C20" s="18">
        <v>2077</v>
      </c>
      <c r="D20" s="18">
        <v>2226</v>
      </c>
      <c r="E20" s="18">
        <v>2283</v>
      </c>
      <c r="F20" s="18">
        <v>2374</v>
      </c>
      <c r="G20" s="18">
        <v>3546</v>
      </c>
      <c r="H20" s="18">
        <v>3546</v>
      </c>
      <c r="I20" s="18">
        <v>6103</v>
      </c>
      <c r="J20" s="18">
        <v>7830</v>
      </c>
      <c r="K20" s="18">
        <v>9266</v>
      </c>
      <c r="L20" s="19">
        <v>7008</v>
      </c>
    </row>
    <row r="21" spans="2:12" ht="15" customHeight="1" x14ac:dyDescent="0.2">
      <c r="B21" s="12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4"/>
    </row>
    <row r="22" spans="2:12" s="4" customFormat="1" ht="15" customHeight="1" x14ac:dyDescent="0.2">
      <c r="B22" s="26" t="s">
        <v>4</v>
      </c>
      <c r="C22" s="15">
        <f t="shared" ref="C22:E22" si="0">SUM(C23:C31)</f>
        <v>64562</v>
      </c>
      <c r="D22" s="15">
        <f t="shared" si="0"/>
        <v>68657</v>
      </c>
      <c r="E22" s="15">
        <f t="shared" si="0"/>
        <v>67725</v>
      </c>
      <c r="F22" s="15">
        <v>82408</v>
      </c>
      <c r="G22" s="16">
        <v>88150</v>
      </c>
      <c r="H22" s="16">
        <v>81232</v>
      </c>
      <c r="I22" s="16">
        <v>85176</v>
      </c>
      <c r="J22" s="16">
        <v>83614</v>
      </c>
      <c r="K22" s="16">
        <v>86416</v>
      </c>
      <c r="L22" s="17">
        <v>81297</v>
      </c>
    </row>
    <row r="23" spans="2:12" ht="15" customHeight="1" x14ac:dyDescent="0.2">
      <c r="B23" s="27" t="s">
        <v>5</v>
      </c>
      <c r="C23" s="18">
        <v>8157</v>
      </c>
      <c r="D23" s="18">
        <v>9250</v>
      </c>
      <c r="E23" s="18">
        <v>9659</v>
      </c>
      <c r="F23" s="18">
        <v>9902</v>
      </c>
      <c r="G23" s="18">
        <v>10002</v>
      </c>
      <c r="H23" s="18">
        <v>10527</v>
      </c>
      <c r="I23" s="18">
        <v>10595</v>
      </c>
      <c r="J23" s="18">
        <v>11054</v>
      </c>
      <c r="K23" s="18">
        <v>10877</v>
      </c>
      <c r="L23" s="19">
        <v>10917</v>
      </c>
    </row>
    <row r="24" spans="2:12" ht="15" customHeight="1" x14ac:dyDescent="0.2">
      <c r="B24" s="27" t="s">
        <v>6</v>
      </c>
      <c r="C24" s="18">
        <f>8689+1782+601</f>
        <v>11072</v>
      </c>
      <c r="D24" s="18">
        <f>8521+1694+812</f>
        <v>11027</v>
      </c>
      <c r="E24" s="18">
        <f>8320+1932+849</f>
        <v>11101</v>
      </c>
      <c r="F24" s="18">
        <v>19771</v>
      </c>
      <c r="G24" s="18">
        <v>19682</v>
      </c>
      <c r="H24" s="18">
        <v>18420</v>
      </c>
      <c r="I24" s="18">
        <v>19495</v>
      </c>
      <c r="J24" s="18">
        <v>15741</v>
      </c>
      <c r="K24" s="18">
        <v>20915</v>
      </c>
      <c r="L24" s="19">
        <v>21112</v>
      </c>
    </row>
    <row r="25" spans="2:12" ht="15" customHeight="1" x14ac:dyDescent="0.2">
      <c r="B25" s="27" t="s">
        <v>7</v>
      </c>
      <c r="C25" s="18">
        <v>12127</v>
      </c>
      <c r="D25" s="18">
        <v>12685</v>
      </c>
      <c r="E25" s="18">
        <v>12938</v>
      </c>
      <c r="F25" s="18">
        <v>14933</v>
      </c>
      <c r="G25" s="18">
        <v>14684</v>
      </c>
      <c r="H25" s="18">
        <v>14446</v>
      </c>
      <c r="I25" s="18">
        <v>14562</v>
      </c>
      <c r="J25" s="18">
        <v>15896</v>
      </c>
      <c r="K25" s="18">
        <v>15485</v>
      </c>
      <c r="L25" s="19">
        <v>15071</v>
      </c>
    </row>
    <row r="26" spans="2:12" ht="15" customHeight="1" x14ac:dyDescent="0.2">
      <c r="B26" s="27" t="s">
        <v>8</v>
      </c>
      <c r="C26" s="18">
        <v>3546</v>
      </c>
      <c r="D26" s="18">
        <v>3383</v>
      </c>
      <c r="E26" s="18">
        <v>3776</v>
      </c>
      <c r="F26" s="18">
        <v>3945</v>
      </c>
      <c r="G26" s="18">
        <v>3800</v>
      </c>
      <c r="H26" s="18">
        <v>3854</v>
      </c>
      <c r="I26" s="18">
        <v>3700</v>
      </c>
      <c r="J26" s="18">
        <v>3641</v>
      </c>
      <c r="K26" s="18">
        <v>4651</v>
      </c>
      <c r="L26" s="19">
        <v>4470</v>
      </c>
    </row>
    <row r="27" spans="2:12" ht="15" customHeight="1" x14ac:dyDescent="0.2">
      <c r="B27" s="27" t="s">
        <v>9</v>
      </c>
      <c r="C27" s="18">
        <f>2698+1150</f>
        <v>3848</v>
      </c>
      <c r="D27" s="18">
        <f>3152+2115</f>
        <v>5267</v>
      </c>
      <c r="E27" s="18">
        <f>3522+3490</f>
        <v>7012</v>
      </c>
      <c r="F27" s="18">
        <v>10495</v>
      </c>
      <c r="G27" s="18">
        <v>11384</v>
      </c>
      <c r="H27" s="18">
        <v>7213</v>
      </c>
      <c r="I27" s="18">
        <v>6904</v>
      </c>
      <c r="J27" s="18">
        <v>6867</v>
      </c>
      <c r="K27" s="18">
        <v>6282</v>
      </c>
      <c r="L27" s="19">
        <v>6946</v>
      </c>
    </row>
    <row r="28" spans="2:12" ht="15" customHeight="1" x14ac:dyDescent="0.2">
      <c r="B28" s="27" t="s">
        <v>10</v>
      </c>
      <c r="C28" s="18">
        <v>3982</v>
      </c>
      <c r="D28" s="18">
        <v>3416</v>
      </c>
      <c r="E28" s="18">
        <v>3582</v>
      </c>
      <c r="F28" s="18">
        <v>3971</v>
      </c>
      <c r="G28" s="18">
        <v>4772</v>
      </c>
      <c r="H28" s="18">
        <v>4275</v>
      </c>
      <c r="I28" s="18">
        <v>8134</v>
      </c>
      <c r="J28" s="18">
        <v>8644</v>
      </c>
      <c r="K28" s="18">
        <v>5123</v>
      </c>
      <c r="L28" s="19">
        <v>4680</v>
      </c>
    </row>
    <row r="29" spans="2:12" ht="15" customHeight="1" x14ac:dyDescent="0.2">
      <c r="B29" s="27" t="s">
        <v>11</v>
      </c>
      <c r="C29" s="18">
        <f>20380+763</f>
        <v>21143</v>
      </c>
      <c r="D29" s="18">
        <f>20097+636</f>
        <v>20733</v>
      </c>
      <c r="E29" s="18">
        <f>15938+762</f>
        <v>16700</v>
      </c>
      <c r="F29" s="18">
        <v>15897</v>
      </c>
      <c r="G29" s="18">
        <v>19193</v>
      </c>
      <c r="H29" s="18">
        <v>17427</v>
      </c>
      <c r="I29" s="18">
        <v>14042</v>
      </c>
      <c r="J29" s="18">
        <v>14441</v>
      </c>
      <c r="K29" s="18">
        <v>17326</v>
      </c>
      <c r="L29" s="19">
        <v>12778</v>
      </c>
    </row>
    <row r="30" spans="2:12" ht="15" customHeight="1" x14ac:dyDescent="0.2">
      <c r="B30" s="27" t="s">
        <v>12</v>
      </c>
      <c r="C30" s="18">
        <v>36</v>
      </c>
      <c r="D30" s="18">
        <f>29+2130</f>
        <v>2159</v>
      </c>
      <c r="E30" s="18">
        <f>39+2391</f>
        <v>2430</v>
      </c>
      <c r="F30" s="18">
        <v>3106</v>
      </c>
      <c r="G30" s="18">
        <v>3545</v>
      </c>
      <c r="H30" s="18">
        <v>3982</v>
      </c>
      <c r="I30" s="18">
        <v>6736</v>
      </c>
      <c r="J30" s="18">
        <v>5384</v>
      </c>
      <c r="K30" s="18">
        <v>4056</v>
      </c>
      <c r="L30" s="19">
        <v>4013</v>
      </c>
    </row>
    <row r="31" spans="2:12" ht="15" customHeight="1" x14ac:dyDescent="0.2">
      <c r="B31" s="27" t="s">
        <v>13</v>
      </c>
      <c r="C31" s="18">
        <v>651</v>
      </c>
      <c r="D31" s="18">
        <v>737</v>
      </c>
      <c r="E31" s="18">
        <v>527</v>
      </c>
      <c r="F31" s="18">
        <v>388</v>
      </c>
      <c r="G31" s="18">
        <v>1088</v>
      </c>
      <c r="H31" s="18">
        <v>1088</v>
      </c>
      <c r="I31" s="18">
        <v>1008</v>
      </c>
      <c r="J31" s="18">
        <v>1946</v>
      </c>
      <c r="K31" s="18">
        <v>1701</v>
      </c>
      <c r="L31" s="19">
        <v>1310</v>
      </c>
    </row>
    <row r="32" spans="2:12" ht="15" customHeight="1" x14ac:dyDescent="0.2">
      <c r="B32" s="12" t="s">
        <v>15</v>
      </c>
      <c r="C32" s="13"/>
      <c r="D32" s="13"/>
      <c r="E32" s="13"/>
      <c r="F32" s="13"/>
      <c r="G32" s="13"/>
      <c r="H32" s="13"/>
      <c r="I32" s="13"/>
      <c r="J32" s="13"/>
      <c r="K32" s="13"/>
      <c r="L32" s="14"/>
    </row>
    <row r="33" spans="2:12" s="4" customFormat="1" ht="15" customHeight="1" x14ac:dyDescent="0.2">
      <c r="B33" s="26" t="s">
        <v>4</v>
      </c>
      <c r="C33" s="15">
        <v>237359</v>
      </c>
      <c r="D33" s="15">
        <f>SUM(D34:D42)</f>
        <v>255580</v>
      </c>
      <c r="E33" s="15">
        <f>SUM(E34:E42)</f>
        <v>265485</v>
      </c>
      <c r="F33" s="15">
        <v>283628</v>
      </c>
      <c r="G33" s="16">
        <v>309789</v>
      </c>
      <c r="H33" s="16">
        <v>418466</v>
      </c>
      <c r="I33" s="16">
        <v>424348</v>
      </c>
      <c r="J33" s="16">
        <v>439547</v>
      </c>
      <c r="K33" s="16">
        <v>458432</v>
      </c>
      <c r="L33" s="17">
        <v>470056</v>
      </c>
    </row>
    <row r="34" spans="2:12" ht="15" customHeight="1" x14ac:dyDescent="0.2">
      <c r="B34" s="27" t="s">
        <v>5</v>
      </c>
      <c r="C34" s="18">
        <v>25538</v>
      </c>
      <c r="D34" s="18">
        <v>26808</v>
      </c>
      <c r="E34" s="18">
        <v>29568</v>
      </c>
      <c r="F34" s="18">
        <v>32200</v>
      </c>
      <c r="G34" s="18">
        <v>33861</v>
      </c>
      <c r="H34" s="18">
        <v>45995</v>
      </c>
      <c r="I34" s="18">
        <v>48859</v>
      </c>
      <c r="J34" s="18">
        <v>50052</v>
      </c>
      <c r="K34" s="18">
        <v>51277</v>
      </c>
      <c r="L34" s="19">
        <v>51349</v>
      </c>
    </row>
    <row r="35" spans="2:12" ht="15" customHeight="1" x14ac:dyDescent="0.2">
      <c r="B35" s="27" t="s">
        <v>6</v>
      </c>
      <c r="C35" s="18">
        <v>69724</v>
      </c>
      <c r="D35" s="18">
        <v>70844</v>
      </c>
      <c r="E35" s="18">
        <v>72516</v>
      </c>
      <c r="F35" s="18">
        <v>85764</v>
      </c>
      <c r="G35" s="18">
        <v>94496</v>
      </c>
      <c r="H35" s="18">
        <v>118438</v>
      </c>
      <c r="I35" s="18">
        <v>120321</v>
      </c>
      <c r="J35" s="18">
        <v>127955</v>
      </c>
      <c r="K35" s="18">
        <v>131007</v>
      </c>
      <c r="L35" s="19">
        <v>136878</v>
      </c>
    </row>
    <row r="36" spans="2:12" ht="15" customHeight="1" x14ac:dyDescent="0.2">
      <c r="B36" s="27" t="s">
        <v>7</v>
      </c>
      <c r="C36" s="18">
        <v>49695</v>
      </c>
      <c r="D36" s="18">
        <v>52265</v>
      </c>
      <c r="E36" s="18">
        <v>53662</v>
      </c>
      <c r="F36" s="18">
        <v>50409</v>
      </c>
      <c r="G36" s="18">
        <v>54808</v>
      </c>
      <c r="H36" s="18">
        <v>70788</v>
      </c>
      <c r="I36" s="18">
        <v>73548</v>
      </c>
      <c r="J36" s="18">
        <v>74268</v>
      </c>
      <c r="K36" s="18">
        <v>84617</v>
      </c>
      <c r="L36" s="19">
        <v>88753</v>
      </c>
    </row>
    <row r="37" spans="2:12" ht="15" customHeight="1" x14ac:dyDescent="0.2">
      <c r="B37" s="27" t="s">
        <v>8</v>
      </c>
      <c r="C37" s="18">
        <v>16470</v>
      </c>
      <c r="D37" s="18">
        <v>17018</v>
      </c>
      <c r="E37" s="18">
        <v>17353</v>
      </c>
      <c r="F37" s="18">
        <v>18103</v>
      </c>
      <c r="G37" s="18">
        <v>18976</v>
      </c>
      <c r="H37" s="18">
        <v>23266</v>
      </c>
      <c r="I37" s="18">
        <v>23523</v>
      </c>
      <c r="J37" s="18">
        <v>24377</v>
      </c>
      <c r="K37" s="18">
        <v>25662</v>
      </c>
      <c r="L37" s="19">
        <v>26246</v>
      </c>
    </row>
    <row r="38" spans="2:12" ht="15" customHeight="1" x14ac:dyDescent="0.2">
      <c r="B38" s="27" t="s">
        <v>9</v>
      </c>
      <c r="C38" s="18">
        <v>17138</v>
      </c>
      <c r="D38" s="18">
        <v>15162</v>
      </c>
      <c r="E38" s="18">
        <v>13734</v>
      </c>
      <c r="F38" s="18">
        <v>10456</v>
      </c>
      <c r="G38" s="18">
        <v>16149</v>
      </c>
      <c r="H38" s="18">
        <v>28778</v>
      </c>
      <c r="I38" s="18">
        <v>28250</v>
      </c>
      <c r="J38" s="18">
        <v>28828</v>
      </c>
      <c r="K38" s="18">
        <v>30058</v>
      </c>
      <c r="L38" s="19">
        <v>30617</v>
      </c>
    </row>
    <row r="39" spans="2:12" ht="15" customHeight="1" x14ac:dyDescent="0.2">
      <c r="B39" s="27" t="s">
        <v>10</v>
      </c>
      <c r="C39" s="18">
        <v>13552</v>
      </c>
      <c r="D39" s="18">
        <v>14457</v>
      </c>
      <c r="E39" s="18">
        <v>14830</v>
      </c>
      <c r="F39" s="18">
        <v>14875</v>
      </c>
      <c r="G39" s="18">
        <v>15339</v>
      </c>
      <c r="H39" s="18">
        <v>20872</v>
      </c>
      <c r="I39" s="18">
        <v>22783</v>
      </c>
      <c r="J39" s="18">
        <v>24043</v>
      </c>
      <c r="K39" s="18">
        <v>24855</v>
      </c>
      <c r="L39" s="19">
        <v>24844</v>
      </c>
    </row>
    <row r="40" spans="2:12" ht="15" customHeight="1" x14ac:dyDescent="0.2">
      <c r="B40" s="27" t="s">
        <v>11</v>
      </c>
      <c r="C40" s="18">
        <v>43794</v>
      </c>
      <c r="D40" s="18">
        <v>52283</v>
      </c>
      <c r="E40" s="18">
        <v>56307</v>
      </c>
      <c r="F40" s="18">
        <v>57755</v>
      </c>
      <c r="G40" s="18">
        <v>61099</v>
      </c>
      <c r="H40" s="18">
        <v>85141</v>
      </c>
      <c r="I40" s="18">
        <v>83482</v>
      </c>
      <c r="J40" s="18">
        <v>84885</v>
      </c>
      <c r="K40" s="18">
        <v>89287</v>
      </c>
      <c r="L40" s="19">
        <v>90647</v>
      </c>
    </row>
    <row r="41" spans="2:12" ht="15" customHeight="1" x14ac:dyDescent="0.2">
      <c r="B41" s="27" t="s">
        <v>12</v>
      </c>
      <c r="C41" s="18">
        <v>22</v>
      </c>
      <c r="D41" s="18">
        <f>37+5217</f>
        <v>5254</v>
      </c>
      <c r="E41" s="18">
        <f>58+5701</f>
        <v>5759</v>
      </c>
      <c r="F41" s="18">
        <v>12080</v>
      </c>
      <c r="G41" s="18">
        <v>12603</v>
      </c>
      <c r="H41" s="18">
        <v>21098</v>
      </c>
      <c r="I41" s="18">
        <v>18487</v>
      </c>
      <c r="J41" s="18">
        <v>19255</v>
      </c>
      <c r="K41" s="18">
        <v>14104</v>
      </c>
      <c r="L41" s="19">
        <v>15024</v>
      </c>
    </row>
    <row r="42" spans="2:12" ht="15" customHeight="1" x14ac:dyDescent="0.2">
      <c r="B42" s="27" t="s">
        <v>13</v>
      </c>
      <c r="C42" s="18">
        <v>1426</v>
      </c>
      <c r="D42" s="18">
        <v>1489</v>
      </c>
      <c r="E42" s="18">
        <v>1756</v>
      </c>
      <c r="F42" s="18">
        <v>1986</v>
      </c>
      <c r="G42" s="18">
        <v>2458</v>
      </c>
      <c r="H42" s="18">
        <v>4090</v>
      </c>
      <c r="I42" s="18">
        <v>5095</v>
      </c>
      <c r="J42" s="18">
        <v>5884</v>
      </c>
      <c r="K42" s="18">
        <v>7565</v>
      </c>
      <c r="L42" s="19">
        <v>5698</v>
      </c>
    </row>
    <row r="43" spans="2:12" x14ac:dyDescent="0.2">
      <c r="B43" s="5" t="s">
        <v>16</v>
      </c>
      <c r="C43" s="2"/>
    </row>
    <row r="44" spans="2:12" x14ac:dyDescent="0.2">
      <c r="B44" s="5" t="s">
        <v>19</v>
      </c>
    </row>
    <row r="45" spans="2:12" x14ac:dyDescent="0.2">
      <c r="B45" s="6" t="s">
        <v>20</v>
      </c>
    </row>
    <row r="46" spans="2:12" x14ac:dyDescent="0.2">
      <c r="B46" s="7" t="s">
        <v>17</v>
      </c>
    </row>
    <row r="47" spans="2:12" x14ac:dyDescent="0.2">
      <c r="B47" s="7" t="s">
        <v>21</v>
      </c>
      <c r="F47" s="4"/>
      <c r="G47" s="4"/>
      <c r="H47" s="4"/>
    </row>
    <row r="48" spans="2:12" x14ac:dyDescent="0.2">
      <c r="B48" s="7" t="s">
        <v>18</v>
      </c>
    </row>
    <row r="49" spans="2:8" x14ac:dyDescent="0.2">
      <c r="B49" s="8"/>
    </row>
    <row r="50" spans="2:8" x14ac:dyDescent="0.2">
      <c r="C50" s="9"/>
      <c r="D50" s="9"/>
      <c r="E50" s="9"/>
      <c r="F50" s="10"/>
      <c r="G50" s="10"/>
      <c r="H50" s="10"/>
    </row>
    <row r="79" spans="2:2" x14ac:dyDescent="0.2">
      <c r="B79" s="11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dcterms:created xsi:type="dcterms:W3CDTF">2020-06-17T14:47:02Z</dcterms:created>
  <dcterms:modified xsi:type="dcterms:W3CDTF">2020-07-20T19:50:58Z</dcterms:modified>
</cp:coreProperties>
</file>