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uario 2019\sociales\cap 305_L\"/>
    </mc:Choice>
  </mc:AlternateContent>
  <xr:revisionPtr revIDLastSave="0" documentId="13_ncr:1_{ECECDE01-84AB-4049-865A-7AB89EB5F3D4}" xr6:coauthVersionLast="43" xr6:coauthVersionMax="43" xr10:uidLastSave="{00000000-0000-0000-0000-000000000000}"/>
  <bookViews>
    <workbookView xWindow="23880" yWindow="-120" windowWidth="24240" windowHeight="13740" xr2:uid="{00000000-000D-0000-FFFF-FFFF00000000}"/>
  </bookViews>
  <sheets>
    <sheet name="3.05.02.01" sheetId="1" r:id="rId1"/>
  </sheets>
  <definedNames>
    <definedName name="_xlnm.Print_Area" localSheetId="0">'3.05.02.01'!$B$7:$L$49</definedName>
  </definedNames>
  <calcPr calcId="191029" iterate="1" iterateCount="1000" calcOnSave="0"/>
</workbook>
</file>

<file path=xl/calcChain.xml><?xml version="1.0" encoding="utf-8"?>
<calcChain xmlns="http://schemas.openxmlformats.org/spreadsheetml/2006/main">
  <c r="K49" i="1" l="1"/>
  <c r="F49" i="1"/>
  <c r="E49" i="1"/>
  <c r="D49" i="1"/>
  <c r="C49" i="1"/>
  <c r="F45" i="1"/>
  <c r="E45" i="1"/>
  <c r="D45" i="1"/>
  <c r="C45" i="1"/>
  <c r="K45" i="1"/>
  <c r="K41" i="1"/>
  <c r="F41" i="1"/>
  <c r="E41" i="1"/>
  <c r="D41" i="1"/>
  <c r="C41" i="1"/>
  <c r="K37" i="1"/>
  <c r="F37" i="1"/>
  <c r="E37" i="1"/>
  <c r="D37" i="1"/>
  <c r="C37" i="1"/>
  <c r="F33" i="1"/>
  <c r="E33" i="1"/>
  <c r="D33" i="1"/>
  <c r="C33" i="1"/>
  <c r="K33" i="1"/>
  <c r="F29" i="1"/>
  <c r="E29" i="1"/>
  <c r="D29" i="1"/>
  <c r="C29" i="1"/>
  <c r="F25" i="1"/>
  <c r="E25" i="1"/>
  <c r="D25" i="1"/>
  <c r="C25" i="1"/>
  <c r="K25" i="1"/>
  <c r="L21" i="1"/>
  <c r="K21" i="1"/>
  <c r="F21" i="1"/>
  <c r="E21" i="1"/>
  <c r="D21" i="1"/>
  <c r="C21" i="1"/>
  <c r="C17" i="1" l="1"/>
  <c r="D17" i="1"/>
  <c r="E17" i="1"/>
  <c r="F17" i="1"/>
  <c r="G17" i="1"/>
  <c r="H17" i="1"/>
  <c r="I17" i="1"/>
  <c r="J17" i="1"/>
  <c r="K17" i="1"/>
  <c r="L17" i="1"/>
  <c r="K13" i="1"/>
  <c r="H13" i="1"/>
  <c r="G13" i="1"/>
  <c r="F13" i="1"/>
  <c r="E13" i="1"/>
  <c r="D13" i="1"/>
  <c r="L49" i="1" l="1"/>
  <c r="L45" i="1"/>
  <c r="L41" i="1"/>
  <c r="L37" i="1"/>
  <c r="L33" i="1"/>
  <c r="L29" i="1"/>
  <c r="L25" i="1"/>
  <c r="L13" i="1"/>
  <c r="J49" i="1" l="1"/>
  <c r="J45" i="1"/>
  <c r="J41" i="1"/>
  <c r="J37" i="1"/>
  <c r="J33" i="1"/>
  <c r="J29" i="1"/>
  <c r="J25" i="1"/>
  <c r="J21" i="1"/>
  <c r="J13" i="1"/>
  <c r="I49" i="1" l="1"/>
  <c r="I45" i="1"/>
  <c r="I41" i="1"/>
  <c r="I37" i="1"/>
  <c r="I33" i="1"/>
  <c r="I29" i="1"/>
  <c r="I25" i="1"/>
  <c r="I21" i="1"/>
  <c r="I13" i="1"/>
  <c r="H49" i="1" l="1"/>
  <c r="H45" i="1"/>
  <c r="H41" i="1"/>
  <c r="H37" i="1"/>
  <c r="H33" i="1"/>
  <c r="H29" i="1"/>
  <c r="H25" i="1"/>
  <c r="H21" i="1"/>
  <c r="G21" i="1" l="1"/>
  <c r="G25" i="1"/>
  <c r="G29" i="1"/>
  <c r="G33" i="1"/>
  <c r="G37" i="1"/>
  <c r="G41" i="1"/>
  <c r="G45" i="1"/>
  <c r="G49" i="1"/>
  <c r="C13" i="1" l="1"/>
</calcChain>
</file>

<file path=xl/sharedStrings.xml><?xml version="1.0" encoding="utf-8"?>
<sst xmlns="http://schemas.openxmlformats.org/spreadsheetml/2006/main" count="47" uniqueCount="20">
  <si>
    <t>Cobertura de la Seguridad Social</t>
  </si>
  <si>
    <t>Población Protegida</t>
  </si>
  <si>
    <t>Población Total</t>
  </si>
  <si>
    <t>Pando</t>
  </si>
  <si>
    <t>Beni</t>
  </si>
  <si>
    <t>Santa Cruz</t>
  </si>
  <si>
    <t>Tarija</t>
  </si>
  <si>
    <t>Potosí</t>
  </si>
  <si>
    <t>Oruro</t>
  </si>
  <si>
    <t>Cochabamba</t>
  </si>
  <si>
    <t>La Paz</t>
  </si>
  <si>
    <t>Chuquisaca</t>
  </si>
  <si>
    <t>BOLIVIA</t>
  </si>
  <si>
    <t xml:space="preserve">DEPARTAMENTO </t>
  </si>
  <si>
    <t>(En número y porcentaje)</t>
  </si>
  <si>
    <t>Cuadro Nº 3.05.02.01</t>
  </si>
  <si>
    <t>Fuente:  Autoridad de Fiscalización y Control Sistema Nacional de Salud</t>
  </si>
  <si>
    <t>BOLIVIA: COBERTURA DE LA SEGURIDAD SOCIAL A CORTO PLAZO, SEGÚN DEPARTAMENTO, 2007 - 2016</t>
  </si>
  <si>
    <t>Instituto Nacional de Estadística</t>
  </si>
  <si>
    <t>Nota: Se utilizó datos de proyección de población intercensal hasta 2011 y para los años 2012-2014, proyecciones con base en el Censo 2012.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</si>
</sst>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#,##0.00"/>
    <numFmt numFmtId="165" formatCode="#,##0;[Red]#,##0"/>
    <numFmt numFmtId="166" formatCode="#,##0.0"/>
    <numFmt numFmtId="167" formatCode="&quot;$&quot;#,##0.00;\-&quot;$&quot;#,##0.00"/>
  </numFmts>
  <fonts count="11" x14ac:knownFonts="1">
    <font>
      <sz val="10"/>
      <name val="Garamond"/>
    </font>
    <font>
      <sz val="9"/>
      <color indexed="18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7"/>
      <name val="Arial"/>
      <family val="2"/>
    </font>
    <font>
      <b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b/>
      <i/>
      <sz val="10"/>
      <color rgb="FF6D264E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7">
    <border>
      <left/>
      <right/>
      <top/>
      <bottom/>
      <diagonal/>
    </border>
    <border>
      <left style="thin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thin">
        <color rgb="FF6D264E"/>
      </right>
      <top style="thin">
        <color rgb="FF6D264E"/>
      </top>
      <bottom style="thin">
        <color rgb="FF6D264E"/>
      </bottom>
      <diagonal/>
    </border>
    <border>
      <left style="thin">
        <color rgb="FF6D264E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rgb="FF6D264E"/>
      </right>
      <top style="thin">
        <color rgb="FF6D264E"/>
      </top>
      <bottom style="thin">
        <color rgb="FF6D264E"/>
      </bottom>
      <diagonal/>
    </border>
  </borders>
  <cellStyleXfs count="4">
    <xf numFmtId="0" fontId="0" fillId="0" borderId="0"/>
    <xf numFmtId="0" fontId="3" fillId="0" borderId="0">
      <alignment vertical="top"/>
    </xf>
    <xf numFmtId="0" fontId="3" fillId="0" borderId="0">
      <alignment vertical="top"/>
    </xf>
    <xf numFmtId="0" fontId="4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Fill="1"/>
    <xf numFmtId="167" fontId="5" fillId="3" borderId="0" xfId="0" applyNumberFormat="1" applyFont="1" applyFill="1" applyBorder="1" applyAlignment="1"/>
    <xf numFmtId="165" fontId="1" fillId="0" borderId="0" xfId="0" applyNumberFormat="1" applyFont="1" applyFill="1"/>
    <xf numFmtId="0" fontId="6" fillId="0" borderId="0" xfId="0" applyFont="1" applyFill="1" applyBorder="1"/>
    <xf numFmtId="0" fontId="7" fillId="2" borderId="0" xfId="0" applyFont="1" applyFill="1" applyBorder="1"/>
    <xf numFmtId="0" fontId="6" fillId="0" borderId="0" xfId="0" applyFont="1" applyFill="1" applyBorder="1" applyAlignment="1">
      <alignment horizontal="left"/>
    </xf>
    <xf numFmtId="0" fontId="9" fillId="5" borderId="1" xfId="0" applyFont="1" applyFill="1" applyBorder="1" applyAlignment="1">
      <alignment horizontal="left" indent="1"/>
    </xf>
    <xf numFmtId="0" fontId="9" fillId="5" borderId="2" xfId="0" applyFont="1" applyFill="1" applyBorder="1"/>
    <xf numFmtId="0" fontId="9" fillId="5" borderId="3" xfId="0" applyFont="1" applyFill="1" applyBorder="1"/>
    <xf numFmtId="0" fontId="2" fillId="0" borderId="1" xfId="0" applyFont="1" applyFill="1" applyBorder="1" applyAlignment="1">
      <alignment horizontal="left" indent="2"/>
    </xf>
    <xf numFmtId="165" fontId="2" fillId="0" borderId="2" xfId="0" applyNumberFormat="1" applyFont="1" applyFill="1" applyBorder="1"/>
    <xf numFmtId="165" fontId="2" fillId="0" borderId="3" xfId="0" applyNumberFormat="1" applyFont="1" applyFill="1" applyBorder="1"/>
    <xf numFmtId="165" fontId="2" fillId="0" borderId="2" xfId="0" applyNumberFormat="1" applyFont="1" applyFill="1" applyBorder="1" applyAlignment="1">
      <alignment horizontal="right"/>
    </xf>
    <xf numFmtId="165" fontId="2" fillId="0" borderId="3" xfId="0" applyNumberFormat="1" applyFont="1" applyFill="1" applyBorder="1" applyAlignment="1">
      <alignment horizontal="right"/>
    </xf>
    <xf numFmtId="164" fontId="2" fillId="0" borderId="2" xfId="0" applyNumberFormat="1" applyFont="1" applyFill="1" applyBorder="1"/>
    <xf numFmtId="164" fontId="2" fillId="0" borderId="3" xfId="0" applyNumberFormat="1" applyFont="1" applyFill="1" applyBorder="1"/>
    <xf numFmtId="3" fontId="9" fillId="5" borderId="2" xfId="0" applyNumberFormat="1" applyFont="1" applyFill="1" applyBorder="1"/>
    <xf numFmtId="3" fontId="9" fillId="5" borderId="3" xfId="0" applyNumberFormat="1" applyFont="1" applyFill="1" applyBorder="1"/>
    <xf numFmtId="165" fontId="2" fillId="0" borderId="2" xfId="0" applyNumberFormat="1" applyFont="1" applyBorder="1"/>
    <xf numFmtId="165" fontId="2" fillId="0" borderId="2" xfId="0" applyNumberFormat="1" applyFont="1" applyBorder="1" applyAlignment="1">
      <alignment horizontal="right"/>
    </xf>
    <xf numFmtId="165" fontId="2" fillId="0" borderId="3" xfId="0" applyNumberFormat="1" applyFont="1" applyBorder="1" applyAlignment="1">
      <alignment horizontal="right"/>
    </xf>
    <xf numFmtId="2" fontId="2" fillId="0" borderId="2" xfId="0" applyNumberFormat="1" applyFont="1" applyBorder="1"/>
    <xf numFmtId="2" fontId="2" fillId="0" borderId="3" xfId="0" applyNumberFormat="1" applyFont="1" applyBorder="1"/>
    <xf numFmtId="165" fontId="9" fillId="5" borderId="2" xfId="0" applyNumberFormat="1" applyFont="1" applyFill="1" applyBorder="1"/>
    <xf numFmtId="166" fontId="9" fillId="5" borderId="2" xfId="0" applyNumberFormat="1" applyFont="1" applyFill="1" applyBorder="1"/>
    <xf numFmtId="166" fontId="9" fillId="5" borderId="2" xfId="0" applyNumberFormat="1" applyFont="1" applyFill="1" applyBorder="1" applyAlignment="1">
      <alignment horizontal="right"/>
    </xf>
    <xf numFmtId="3" fontId="9" fillId="5" borderId="2" xfId="0" applyNumberFormat="1" applyFont="1" applyFill="1" applyBorder="1" applyAlignment="1">
      <alignment horizontal="right"/>
    </xf>
    <xf numFmtId="3" fontId="9" fillId="5" borderId="3" xfId="0" applyNumberFormat="1" applyFont="1" applyFill="1" applyBorder="1" applyAlignment="1">
      <alignment horizontal="right"/>
    </xf>
    <xf numFmtId="165" fontId="2" fillId="0" borderId="3" xfId="0" applyNumberFormat="1" applyFont="1" applyBorder="1"/>
    <xf numFmtId="165" fontId="9" fillId="5" borderId="2" xfId="0" applyNumberFormat="1" applyFont="1" applyFill="1" applyBorder="1" applyAlignment="1">
      <alignment horizontal="right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10" fillId="2" borderId="0" xfId="0" applyFont="1" applyFill="1" applyBorder="1"/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9" defaultPivotStyle="PivotStyleLight16"/>
  <colors>
    <mruColors>
      <color rgb="FF6D264E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1271204</xdr:colOff>
      <xdr:row>4</xdr:row>
      <xdr:rowOff>68155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N55"/>
  <sheetViews>
    <sheetView showGridLines="0" tabSelected="1" zoomScaleNormal="100" zoomScaleSheetLayoutView="125" workbookViewId="0">
      <selection activeCell="B8" sqref="B8"/>
    </sheetView>
  </sheetViews>
  <sheetFormatPr baseColWidth="10" defaultRowHeight="12" x14ac:dyDescent="0.2"/>
  <cols>
    <col min="1" max="1" width="2.83203125" style="1" customWidth="1"/>
    <col min="2" max="2" width="34.5" style="1" customWidth="1"/>
    <col min="3" max="4" width="13.5" style="1" bestFit="1" customWidth="1"/>
    <col min="5" max="5" width="13.5" style="1" customWidth="1"/>
    <col min="6" max="6" width="13.83203125" style="1" bestFit="1" customWidth="1"/>
    <col min="7" max="7" width="12" style="1" customWidth="1"/>
    <col min="8" max="16384" width="12" style="1"/>
  </cols>
  <sheetData>
    <row r="6" spans="2:14" ht="12.75" x14ac:dyDescent="0.2">
      <c r="B6" s="6" t="s">
        <v>15</v>
      </c>
    </row>
    <row r="7" spans="2:14" ht="12.75" x14ac:dyDescent="0.2">
      <c r="B7" s="6" t="s">
        <v>17</v>
      </c>
    </row>
    <row r="8" spans="2:14" ht="12.75" x14ac:dyDescent="0.2">
      <c r="B8" s="35" t="s">
        <v>14</v>
      </c>
    </row>
    <row r="9" spans="2:14" ht="13.5" customHeight="1" x14ac:dyDescent="0.2">
      <c r="B9" s="32" t="s">
        <v>13</v>
      </c>
      <c r="C9" s="33">
        <v>2007</v>
      </c>
      <c r="D9" s="33">
        <v>2008</v>
      </c>
      <c r="E9" s="33">
        <v>2009</v>
      </c>
      <c r="F9" s="33">
        <v>2010</v>
      </c>
      <c r="G9" s="33">
        <v>2011</v>
      </c>
      <c r="H9" s="33">
        <v>2012</v>
      </c>
      <c r="I9" s="33">
        <v>2013</v>
      </c>
      <c r="J9" s="33">
        <v>2014</v>
      </c>
      <c r="K9" s="33">
        <v>2015</v>
      </c>
      <c r="L9" s="34">
        <v>2016</v>
      </c>
    </row>
    <row r="10" spans="2:14" x14ac:dyDescent="0.2">
      <c r="B10" s="8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10"/>
      <c r="M10" s="2"/>
      <c r="N10" s="2"/>
    </row>
    <row r="11" spans="2:14" x14ac:dyDescent="0.2">
      <c r="B11" s="11" t="s">
        <v>2</v>
      </c>
      <c r="C11" s="12">
        <v>9827522</v>
      </c>
      <c r="D11" s="12">
        <v>10027644</v>
      </c>
      <c r="E11" s="12">
        <v>10227300</v>
      </c>
      <c r="F11" s="12">
        <v>10426154.782757606</v>
      </c>
      <c r="G11" s="12">
        <v>10624495.320000004</v>
      </c>
      <c r="H11" s="12">
        <v>10351118</v>
      </c>
      <c r="I11" s="12">
        <v>10507789</v>
      </c>
      <c r="J11" s="12">
        <v>10665841</v>
      </c>
      <c r="K11" s="12">
        <v>10825013</v>
      </c>
      <c r="L11" s="13">
        <v>10985059</v>
      </c>
      <c r="M11" s="2"/>
      <c r="N11" s="2"/>
    </row>
    <row r="12" spans="2:14" x14ac:dyDescent="0.2">
      <c r="B12" s="11" t="s">
        <v>1</v>
      </c>
      <c r="C12" s="12">
        <v>3018272</v>
      </c>
      <c r="D12" s="12">
        <v>3066598</v>
      </c>
      <c r="E12" s="12">
        <v>3131732.6842105263</v>
      </c>
      <c r="F12" s="12">
        <v>3617293</v>
      </c>
      <c r="G12" s="14">
        <v>3647093.1468363353</v>
      </c>
      <c r="H12" s="14">
        <v>3964983</v>
      </c>
      <c r="I12" s="14">
        <v>4139345</v>
      </c>
      <c r="J12" s="14">
        <v>4042101</v>
      </c>
      <c r="K12" s="14">
        <v>4011797</v>
      </c>
      <c r="L12" s="15">
        <v>4194936</v>
      </c>
      <c r="M12" s="2"/>
      <c r="N12" s="4"/>
    </row>
    <row r="13" spans="2:14" x14ac:dyDescent="0.2">
      <c r="B13" s="11" t="s">
        <v>0</v>
      </c>
      <c r="C13" s="16">
        <f t="shared" ref="C13:H13" si="0">+C12/C11*100</f>
        <v>30.712442058130218</v>
      </c>
      <c r="D13" s="16">
        <f t="shared" si="0"/>
        <v>30.581440665424502</v>
      </c>
      <c r="E13" s="16">
        <f t="shared" si="0"/>
        <v>30.621304588801795</v>
      </c>
      <c r="F13" s="16">
        <f t="shared" si="0"/>
        <v>34.694411078398211</v>
      </c>
      <c r="G13" s="16">
        <f t="shared" si="0"/>
        <v>34.327213076849787</v>
      </c>
      <c r="H13" s="16">
        <f t="shared" si="0"/>
        <v>38.304876825865577</v>
      </c>
      <c r="I13" s="16">
        <f>+I12/I11*100</f>
        <v>39.393111148311029</v>
      </c>
      <c r="J13" s="16">
        <f>+J12/J11*100</f>
        <v>37.897630388452257</v>
      </c>
      <c r="K13" s="16">
        <f>+K12/K11*100</f>
        <v>37.060435862756009</v>
      </c>
      <c r="L13" s="17">
        <f>(L12/L11)*100</f>
        <v>38.187651063139491</v>
      </c>
      <c r="M13" s="2"/>
      <c r="N13" s="2"/>
    </row>
    <row r="14" spans="2:14" x14ac:dyDescent="0.2">
      <c r="B14" s="8" t="s">
        <v>11</v>
      </c>
      <c r="C14" s="18"/>
      <c r="D14" s="18"/>
      <c r="E14" s="18"/>
      <c r="F14" s="18"/>
      <c r="G14" s="18"/>
      <c r="H14" s="18"/>
      <c r="I14" s="18"/>
      <c r="J14" s="18"/>
      <c r="K14" s="18"/>
      <c r="L14" s="19"/>
      <c r="M14" s="2"/>
      <c r="N14" s="2"/>
    </row>
    <row r="15" spans="2:14" x14ac:dyDescent="0.2">
      <c r="B15" s="11" t="s">
        <v>2</v>
      </c>
      <c r="C15" s="12">
        <v>621383</v>
      </c>
      <c r="D15" s="12">
        <v>631063</v>
      </c>
      <c r="E15" s="12">
        <v>640768</v>
      </c>
      <c r="F15" s="12">
        <v>650569.91193618067</v>
      </c>
      <c r="G15" s="12">
        <v>660813.02100344701</v>
      </c>
      <c r="H15" s="12">
        <v>596470</v>
      </c>
      <c r="I15" s="12">
        <v>601267</v>
      </c>
      <c r="J15" s="12">
        <v>606132</v>
      </c>
      <c r="K15" s="12">
        <v>611068</v>
      </c>
      <c r="L15" s="13">
        <v>616073</v>
      </c>
      <c r="M15" s="2"/>
      <c r="N15" s="2"/>
    </row>
    <row r="16" spans="2:14" x14ac:dyDescent="0.2">
      <c r="B16" s="11" t="s">
        <v>1</v>
      </c>
      <c r="C16" s="20">
        <v>139029</v>
      </c>
      <c r="D16" s="20">
        <v>138951</v>
      </c>
      <c r="E16" s="20">
        <v>144888</v>
      </c>
      <c r="F16" s="20">
        <v>180386</v>
      </c>
      <c r="G16" s="21">
        <v>185179</v>
      </c>
      <c r="H16" s="21">
        <v>199491</v>
      </c>
      <c r="I16" s="21">
        <v>203480</v>
      </c>
      <c r="J16" s="21">
        <v>202330</v>
      </c>
      <c r="K16" s="21">
        <v>196099</v>
      </c>
      <c r="L16" s="22">
        <v>207078</v>
      </c>
    </row>
    <row r="17" spans="2:12" x14ac:dyDescent="0.2">
      <c r="B17" s="11" t="s">
        <v>0</v>
      </c>
      <c r="C17" s="23">
        <f t="shared" ref="C17:I17" si="1">+C16/C15*100</f>
        <v>22.374123527679384</v>
      </c>
      <c r="D17" s="23">
        <f t="shared" si="1"/>
        <v>22.018562330543858</v>
      </c>
      <c r="E17" s="23">
        <f t="shared" si="1"/>
        <v>22.611616060727126</v>
      </c>
      <c r="F17" s="23">
        <f t="shared" si="1"/>
        <v>27.727381283765151</v>
      </c>
      <c r="G17" s="23">
        <f t="shared" si="1"/>
        <v>28.022904227704988</v>
      </c>
      <c r="H17" s="23">
        <f t="shared" si="1"/>
        <v>33.445269669891189</v>
      </c>
      <c r="I17" s="23">
        <f t="shared" si="1"/>
        <v>33.841870583284958</v>
      </c>
      <c r="J17" s="23">
        <f t="shared" ref="J17:L17" si="2">+J16/J15*100</f>
        <v>33.380517775006105</v>
      </c>
      <c r="K17" s="23">
        <f t="shared" si="2"/>
        <v>32.091191160394587</v>
      </c>
      <c r="L17" s="24">
        <f t="shared" si="2"/>
        <v>33.612575133141689</v>
      </c>
    </row>
    <row r="18" spans="2:12" x14ac:dyDescent="0.2">
      <c r="B18" s="8" t="s">
        <v>10</v>
      </c>
      <c r="C18" s="26"/>
      <c r="D18" s="26"/>
      <c r="E18" s="26"/>
      <c r="F18" s="26"/>
      <c r="G18" s="26"/>
      <c r="H18" s="27"/>
      <c r="I18" s="28"/>
      <c r="J18" s="28"/>
      <c r="K18" s="28"/>
      <c r="L18" s="29"/>
    </row>
    <row r="19" spans="2:12" x14ac:dyDescent="0.2">
      <c r="B19" s="11" t="s">
        <v>2</v>
      </c>
      <c r="C19" s="20">
        <v>2715016</v>
      </c>
      <c r="D19" s="20">
        <v>2756989</v>
      </c>
      <c r="E19" s="20">
        <v>2798653</v>
      </c>
      <c r="F19" s="20">
        <v>2839946</v>
      </c>
      <c r="G19" s="20">
        <v>2881531.4808646278</v>
      </c>
      <c r="H19" s="20">
        <v>2765874</v>
      </c>
      <c r="I19" s="20">
        <v>2783963</v>
      </c>
      <c r="J19" s="20">
        <v>2802719</v>
      </c>
      <c r="K19" s="20">
        <v>2822090</v>
      </c>
      <c r="L19" s="30">
        <v>2842031</v>
      </c>
    </row>
    <row r="20" spans="2:12" x14ac:dyDescent="0.2">
      <c r="B20" s="11" t="s">
        <v>1</v>
      </c>
      <c r="C20" s="20">
        <v>1054500</v>
      </c>
      <c r="D20" s="20">
        <v>1120064</v>
      </c>
      <c r="E20" s="20">
        <v>1088808</v>
      </c>
      <c r="F20" s="20">
        <v>1273330</v>
      </c>
      <c r="G20" s="21">
        <v>1255768</v>
      </c>
      <c r="H20" s="21">
        <v>1377716</v>
      </c>
      <c r="I20" s="21">
        <v>1434162</v>
      </c>
      <c r="J20" s="21">
        <v>1334829</v>
      </c>
      <c r="K20" s="21">
        <v>1370706</v>
      </c>
      <c r="L20" s="22">
        <v>1363457</v>
      </c>
    </row>
    <row r="21" spans="2:12" x14ac:dyDescent="0.2">
      <c r="B21" s="11" t="s">
        <v>0</v>
      </c>
      <c r="C21" s="23">
        <f t="shared" ref="C21:F21" si="3">+C20/C19*100</f>
        <v>38.839550116831724</v>
      </c>
      <c r="D21" s="23">
        <f t="shared" si="3"/>
        <v>40.626349978182716</v>
      </c>
      <c r="E21" s="23">
        <f t="shared" si="3"/>
        <v>38.904715947278923</v>
      </c>
      <c r="F21" s="23">
        <f t="shared" si="3"/>
        <v>44.836415903682678</v>
      </c>
      <c r="G21" s="23">
        <f>+G20/G19*100</f>
        <v>43.579881335295916</v>
      </c>
      <c r="H21" s="23">
        <f>+H20/H19*100</f>
        <v>49.811235074338164</v>
      </c>
      <c r="I21" s="23">
        <f>+I20/I19*100</f>
        <v>51.515124303016954</v>
      </c>
      <c r="J21" s="23">
        <f>+J20/J19*100</f>
        <v>47.626215828272471</v>
      </c>
      <c r="K21" s="23">
        <f t="shared" ref="K21:L21" si="4">+K20/K19*100</f>
        <v>48.57059838630235</v>
      </c>
      <c r="L21" s="24">
        <f t="shared" si="4"/>
        <v>47.974740599240477</v>
      </c>
    </row>
    <row r="22" spans="2:12" x14ac:dyDescent="0.2">
      <c r="B22" s="8" t="s">
        <v>9</v>
      </c>
      <c r="C22" s="26"/>
      <c r="D22" s="26"/>
      <c r="E22" s="26"/>
      <c r="F22" s="26"/>
      <c r="G22" s="26"/>
      <c r="H22" s="27"/>
      <c r="I22" s="28"/>
      <c r="J22" s="28"/>
      <c r="K22" s="28"/>
      <c r="L22" s="29"/>
    </row>
    <row r="23" spans="2:12" x14ac:dyDescent="0.2">
      <c r="B23" s="11" t="s">
        <v>2</v>
      </c>
      <c r="C23" s="20">
        <v>1747906</v>
      </c>
      <c r="D23" s="20">
        <v>1786040</v>
      </c>
      <c r="E23" s="20">
        <v>1824086</v>
      </c>
      <c r="F23" s="20">
        <v>1861924</v>
      </c>
      <c r="G23" s="20">
        <v>1899405.8735286519</v>
      </c>
      <c r="H23" s="20">
        <v>1807378</v>
      </c>
      <c r="I23" s="20">
        <v>1833901</v>
      </c>
      <c r="J23" s="20">
        <v>1860816</v>
      </c>
      <c r="K23" s="20">
        <v>1888069</v>
      </c>
      <c r="L23" s="30">
        <v>1915621</v>
      </c>
    </row>
    <row r="24" spans="2:12" x14ac:dyDescent="0.2">
      <c r="B24" s="11" t="s">
        <v>1</v>
      </c>
      <c r="C24" s="20">
        <v>459019</v>
      </c>
      <c r="D24" s="20">
        <v>475827</v>
      </c>
      <c r="E24" s="20">
        <v>529783</v>
      </c>
      <c r="F24" s="20">
        <v>545833</v>
      </c>
      <c r="G24" s="21">
        <v>557373</v>
      </c>
      <c r="H24" s="21">
        <v>599527</v>
      </c>
      <c r="I24" s="21">
        <v>643607</v>
      </c>
      <c r="J24" s="21">
        <v>617002</v>
      </c>
      <c r="K24" s="21">
        <v>629635</v>
      </c>
      <c r="L24" s="22">
        <v>656122</v>
      </c>
    </row>
    <row r="25" spans="2:12" x14ac:dyDescent="0.2">
      <c r="B25" s="11" t="s">
        <v>0</v>
      </c>
      <c r="C25" s="23">
        <f t="shared" ref="C25:F25" si="5">+C24/C23*100</f>
        <v>26.261080401348813</v>
      </c>
      <c r="D25" s="23">
        <f t="shared" si="5"/>
        <v>26.641452599045934</v>
      </c>
      <c r="E25" s="23">
        <f t="shared" si="5"/>
        <v>29.043751226641728</v>
      </c>
      <c r="F25" s="23">
        <f t="shared" si="5"/>
        <v>29.315535972467188</v>
      </c>
      <c r="G25" s="23">
        <f>+G24/G23*100</f>
        <v>29.344597053631897</v>
      </c>
      <c r="H25" s="23">
        <f>+H24/H23*100</f>
        <v>33.171090939471434</v>
      </c>
      <c r="I25" s="23">
        <f>+I24/I23*100</f>
        <v>35.094969684841217</v>
      </c>
      <c r="J25" s="23">
        <f>+J24/J23*100</f>
        <v>33.157603975890147</v>
      </c>
      <c r="K25" s="23">
        <f>+K24/K23*100</f>
        <v>33.348092680934862</v>
      </c>
      <c r="L25" s="24">
        <f>(L24/L23)*100</f>
        <v>34.251138403682148</v>
      </c>
    </row>
    <row r="26" spans="2:12" x14ac:dyDescent="0.2">
      <c r="B26" s="8" t="s">
        <v>8</v>
      </c>
      <c r="C26" s="25"/>
      <c r="D26" s="25"/>
      <c r="E26" s="25"/>
      <c r="F26" s="25"/>
      <c r="G26" s="25"/>
      <c r="H26" s="31"/>
      <c r="I26" s="28"/>
      <c r="J26" s="28"/>
      <c r="K26" s="28"/>
      <c r="L26" s="29"/>
    </row>
    <row r="27" spans="2:12" x14ac:dyDescent="0.2">
      <c r="B27" s="11" t="s">
        <v>2</v>
      </c>
      <c r="C27" s="20">
        <v>440657</v>
      </c>
      <c r="D27" s="20">
        <v>444093</v>
      </c>
      <c r="E27" s="20">
        <v>447468</v>
      </c>
      <c r="F27" s="20">
        <v>450814</v>
      </c>
      <c r="G27" s="20">
        <v>454462.15610972192</v>
      </c>
      <c r="H27" s="20">
        <v>501757</v>
      </c>
      <c r="I27" s="20">
        <v>507577</v>
      </c>
      <c r="J27" s="20">
        <v>513511</v>
      </c>
      <c r="K27" s="20">
        <v>519548</v>
      </c>
      <c r="L27" s="30">
        <v>525675</v>
      </c>
    </row>
    <row r="28" spans="2:12" x14ac:dyDescent="0.2">
      <c r="B28" s="11" t="s">
        <v>1</v>
      </c>
      <c r="C28" s="20">
        <v>262110</v>
      </c>
      <c r="D28" s="20">
        <v>250898</v>
      </c>
      <c r="E28" s="20">
        <v>253341</v>
      </c>
      <c r="F28" s="20">
        <v>254233</v>
      </c>
      <c r="G28" s="21">
        <v>246546</v>
      </c>
      <c r="H28" s="21">
        <v>269863</v>
      </c>
      <c r="I28" s="21">
        <v>267695</v>
      </c>
      <c r="J28" s="21">
        <v>268453</v>
      </c>
      <c r="K28" s="21">
        <v>229315</v>
      </c>
      <c r="L28" s="22">
        <v>249753</v>
      </c>
    </row>
    <row r="29" spans="2:12" x14ac:dyDescent="0.2">
      <c r="B29" s="11" t="s">
        <v>0</v>
      </c>
      <c r="C29" s="23">
        <f t="shared" ref="C29:F29" si="6">+C28/C27*100</f>
        <v>59.481637645606448</v>
      </c>
      <c r="D29" s="23">
        <f t="shared" si="6"/>
        <v>56.496724785123845</v>
      </c>
      <c r="E29" s="23">
        <f t="shared" si="6"/>
        <v>56.616562525141468</v>
      </c>
      <c r="F29" s="23">
        <f t="shared" si="6"/>
        <v>56.39421135989565</v>
      </c>
      <c r="G29" s="23">
        <f>+G28/G27*100</f>
        <v>54.250061679607889</v>
      </c>
      <c r="H29" s="23">
        <f>+H28/H27*100</f>
        <v>53.783604414088892</v>
      </c>
      <c r="I29" s="23">
        <f>+I28/I27*100</f>
        <v>52.739781353371015</v>
      </c>
      <c r="J29" s="23">
        <f>+J28/J27*100</f>
        <v>52.277945360469388</v>
      </c>
      <c r="K29" s="23">
        <v>44.13740405121375</v>
      </c>
      <c r="L29" s="24">
        <f>(L28/L27)*100</f>
        <v>47.510914538450564</v>
      </c>
    </row>
    <row r="30" spans="2:12" x14ac:dyDescent="0.2">
      <c r="B30" s="8" t="s">
        <v>7</v>
      </c>
      <c r="C30" s="26"/>
      <c r="D30" s="26"/>
      <c r="E30" s="26"/>
      <c r="F30" s="26"/>
      <c r="G30" s="26"/>
      <c r="H30" s="27"/>
      <c r="I30" s="28"/>
      <c r="J30" s="28"/>
      <c r="K30" s="28"/>
      <c r="L30" s="29"/>
    </row>
    <row r="31" spans="2:12" x14ac:dyDescent="0.2">
      <c r="B31" s="11" t="s">
        <v>2</v>
      </c>
      <c r="C31" s="20">
        <v>776568</v>
      </c>
      <c r="D31" s="20">
        <v>780392</v>
      </c>
      <c r="E31" s="20">
        <v>784266</v>
      </c>
      <c r="F31" s="20">
        <v>788405.87082142627</v>
      </c>
      <c r="G31" s="20">
        <v>793869.7076297896</v>
      </c>
      <c r="H31" s="20">
        <v>847536</v>
      </c>
      <c r="I31" s="20">
        <v>854046</v>
      </c>
      <c r="J31" s="20">
        <v>860600</v>
      </c>
      <c r="K31" s="20">
        <v>867217</v>
      </c>
      <c r="L31" s="30">
        <v>873901</v>
      </c>
    </row>
    <row r="32" spans="2:12" x14ac:dyDescent="0.2">
      <c r="B32" s="11" t="s">
        <v>1</v>
      </c>
      <c r="C32" s="20">
        <v>315838</v>
      </c>
      <c r="D32" s="20">
        <v>292111</v>
      </c>
      <c r="E32" s="20">
        <v>295191.68421052629</v>
      </c>
      <c r="F32" s="20">
        <v>313935</v>
      </c>
      <c r="G32" s="21">
        <v>334922</v>
      </c>
      <c r="H32" s="21">
        <v>340836</v>
      </c>
      <c r="I32" s="21">
        <v>338241</v>
      </c>
      <c r="J32" s="21">
        <v>347958</v>
      </c>
      <c r="K32" s="21">
        <v>334556</v>
      </c>
      <c r="L32" s="22">
        <v>349157</v>
      </c>
    </row>
    <row r="33" spans="2:12" x14ac:dyDescent="0.2">
      <c r="B33" s="11" t="s">
        <v>0</v>
      </c>
      <c r="C33" s="23">
        <f t="shared" ref="C33:F33" si="7">+C32/C31*100</f>
        <v>40.671003698323908</v>
      </c>
      <c r="D33" s="23">
        <f t="shared" si="7"/>
        <v>37.431316569108859</v>
      </c>
      <c r="E33" s="23">
        <f t="shared" si="7"/>
        <v>37.639230083992715</v>
      </c>
      <c r="F33" s="23">
        <f t="shared" si="7"/>
        <v>39.818957673782492</v>
      </c>
      <c r="G33" s="23">
        <f>+G32/G31*100</f>
        <v>42.188535068299437</v>
      </c>
      <c r="H33" s="23">
        <f>+H32/H31*100</f>
        <v>40.214928923373165</v>
      </c>
      <c r="I33" s="23">
        <f>+I32/I31*100</f>
        <v>39.604541207382269</v>
      </c>
      <c r="J33" s="23">
        <f>+J32/J31*100</f>
        <v>40.432024169184288</v>
      </c>
      <c r="K33" s="23">
        <f>+K32/K31*100</f>
        <v>38.578118279507898</v>
      </c>
      <c r="L33" s="24">
        <f>(L32/L31)*100</f>
        <v>39.953839164848191</v>
      </c>
    </row>
    <row r="34" spans="2:12" x14ac:dyDescent="0.2">
      <c r="B34" s="8" t="s">
        <v>6</v>
      </c>
      <c r="C34" s="25"/>
      <c r="D34" s="25"/>
      <c r="E34" s="25"/>
      <c r="F34" s="25"/>
      <c r="G34" s="25"/>
      <c r="H34" s="31"/>
      <c r="I34" s="28"/>
      <c r="J34" s="28"/>
      <c r="K34" s="28"/>
      <c r="L34" s="29"/>
    </row>
    <row r="35" spans="2:12" x14ac:dyDescent="0.2">
      <c r="B35" s="11" t="s">
        <v>2</v>
      </c>
      <c r="C35" s="20">
        <v>484249</v>
      </c>
      <c r="D35" s="20">
        <v>496988</v>
      </c>
      <c r="E35" s="20">
        <v>509708</v>
      </c>
      <c r="F35" s="20">
        <v>522339</v>
      </c>
      <c r="G35" s="20">
        <v>534686.85459918319</v>
      </c>
      <c r="H35" s="20">
        <v>503608</v>
      </c>
      <c r="I35" s="20">
        <v>513512</v>
      </c>
      <c r="J35" s="20">
        <v>523459</v>
      </c>
      <c r="K35" s="20">
        <v>533429</v>
      </c>
      <c r="L35" s="30">
        <v>543405</v>
      </c>
    </row>
    <row r="36" spans="2:12" x14ac:dyDescent="0.2">
      <c r="B36" s="11" t="s">
        <v>1</v>
      </c>
      <c r="C36" s="20">
        <v>123047</v>
      </c>
      <c r="D36" s="20">
        <v>122982</v>
      </c>
      <c r="E36" s="20">
        <v>130752</v>
      </c>
      <c r="F36" s="20">
        <v>136388</v>
      </c>
      <c r="G36" s="21">
        <v>145529.09097544971</v>
      </c>
      <c r="H36" s="21">
        <v>156087</v>
      </c>
      <c r="I36" s="21">
        <v>168046</v>
      </c>
      <c r="J36" s="21">
        <v>167634</v>
      </c>
      <c r="K36" s="21">
        <v>149589</v>
      </c>
      <c r="L36" s="22">
        <v>152922</v>
      </c>
    </row>
    <row r="37" spans="2:12" x14ac:dyDescent="0.2">
      <c r="B37" s="11" t="s">
        <v>0</v>
      </c>
      <c r="C37" s="23">
        <f t="shared" ref="C37:F37" si="8">+C36/C35*100</f>
        <v>25.409861455573473</v>
      </c>
      <c r="D37" s="23">
        <f t="shared" si="8"/>
        <v>24.745466691348682</v>
      </c>
      <c r="E37" s="23">
        <f t="shared" si="8"/>
        <v>25.652334277664856</v>
      </c>
      <c r="F37" s="23">
        <f t="shared" si="8"/>
        <v>26.111012197059765</v>
      </c>
      <c r="G37" s="23">
        <f>+G36/G35*100</f>
        <v>27.217630230416372</v>
      </c>
      <c r="H37" s="23">
        <f>+H36/H35*100</f>
        <v>30.993749106447872</v>
      </c>
      <c r="I37" s="23">
        <f>+I36/I35*100</f>
        <v>32.724843820592312</v>
      </c>
      <c r="J37" s="23">
        <f>+J36/J35*100</f>
        <v>32.024284614458821</v>
      </c>
      <c r="K37" s="23">
        <f>+K36/K35*100</f>
        <v>28.042907303502435</v>
      </c>
      <c r="L37" s="24">
        <f>(L36/L35)*100</f>
        <v>28.141441466309658</v>
      </c>
    </row>
    <row r="38" spans="2:12" x14ac:dyDescent="0.2">
      <c r="B38" s="8" t="s">
        <v>5</v>
      </c>
      <c r="C38" s="25"/>
      <c r="D38" s="25"/>
      <c r="E38" s="25"/>
      <c r="F38" s="25"/>
      <c r="G38" s="25"/>
      <c r="H38" s="31"/>
      <c r="I38" s="28"/>
      <c r="J38" s="28"/>
      <c r="K38" s="28"/>
      <c r="L38" s="29"/>
    </row>
    <row r="39" spans="2:12" x14ac:dyDescent="0.2">
      <c r="B39" s="11" t="s">
        <v>2</v>
      </c>
      <c r="C39" s="20">
        <v>2546881</v>
      </c>
      <c r="D39" s="20">
        <v>2626696</v>
      </c>
      <c r="E39" s="20">
        <v>2706465</v>
      </c>
      <c r="F39" s="20">
        <v>2785762</v>
      </c>
      <c r="G39" s="20">
        <v>2862810.7250816952</v>
      </c>
      <c r="H39" s="20">
        <v>2783790</v>
      </c>
      <c r="I39" s="20">
        <v>2857499</v>
      </c>
      <c r="J39" s="20">
        <v>2931260</v>
      </c>
      <c r="K39" s="20">
        <v>3004951</v>
      </c>
      <c r="L39" s="30">
        <v>3078459</v>
      </c>
    </row>
    <row r="40" spans="2:12" x14ac:dyDescent="0.2">
      <c r="B40" s="11" t="s">
        <v>1</v>
      </c>
      <c r="C40" s="20">
        <v>541685</v>
      </c>
      <c r="D40" s="20">
        <v>543832</v>
      </c>
      <c r="E40" s="20">
        <v>564768</v>
      </c>
      <c r="F40" s="20">
        <v>788129</v>
      </c>
      <c r="G40" s="21">
        <v>797719.98374449438</v>
      </c>
      <c r="H40" s="21">
        <v>870988</v>
      </c>
      <c r="I40" s="21">
        <v>925547</v>
      </c>
      <c r="J40" s="21">
        <v>941210</v>
      </c>
      <c r="K40" s="21">
        <v>951951</v>
      </c>
      <c r="L40" s="22">
        <v>1048816</v>
      </c>
    </row>
    <row r="41" spans="2:12" x14ac:dyDescent="0.2">
      <c r="B41" s="11" t="s">
        <v>0</v>
      </c>
      <c r="C41" s="23">
        <f t="shared" ref="C41:F41" si="9">+C40/C39*100</f>
        <v>21.268563391850659</v>
      </c>
      <c r="D41" s="23">
        <f t="shared" si="9"/>
        <v>20.704032746842422</v>
      </c>
      <c r="E41" s="23">
        <f t="shared" si="9"/>
        <v>20.867367580958927</v>
      </c>
      <c r="F41" s="23">
        <f t="shared" si="9"/>
        <v>28.291325676780716</v>
      </c>
      <c r="G41" s="23">
        <f>+G40/G39*100</f>
        <v>27.86492228618188</v>
      </c>
      <c r="H41" s="23">
        <f>+H40/H39*100</f>
        <v>31.287848580532295</v>
      </c>
      <c r="I41" s="23">
        <f>+I40/I39*100</f>
        <v>32.390107573091015</v>
      </c>
      <c r="J41" s="23">
        <f>+J40/J39*100</f>
        <v>32.109400053219431</v>
      </c>
      <c r="K41" s="23">
        <f>+K40/K39*100</f>
        <v>31.679418399834141</v>
      </c>
      <c r="L41" s="24">
        <f>(L40/L39)*100</f>
        <v>34.069513350673176</v>
      </c>
    </row>
    <row r="42" spans="2:12" x14ac:dyDescent="0.2">
      <c r="B42" s="8" t="s">
        <v>4</v>
      </c>
      <c r="C42" s="25"/>
      <c r="D42" s="25"/>
      <c r="E42" s="25"/>
      <c r="F42" s="25"/>
      <c r="G42" s="25"/>
      <c r="H42" s="31"/>
      <c r="I42" s="28"/>
      <c r="J42" s="28"/>
      <c r="K42" s="28"/>
      <c r="L42" s="29"/>
    </row>
    <row r="43" spans="2:12" x14ac:dyDescent="0.2">
      <c r="B43" s="11" t="s">
        <v>2</v>
      </c>
      <c r="C43" s="20">
        <v>422435</v>
      </c>
      <c r="D43" s="20">
        <v>430048</v>
      </c>
      <c r="E43" s="20">
        <v>437636</v>
      </c>
      <c r="F43" s="20">
        <v>445234</v>
      </c>
      <c r="G43" s="20">
        <v>452934.33111124544</v>
      </c>
      <c r="H43" s="20">
        <v>430593</v>
      </c>
      <c r="I43" s="20">
        <v>437016</v>
      </c>
      <c r="J43" s="20">
        <v>443390</v>
      </c>
      <c r="K43" s="20">
        <v>449697</v>
      </c>
      <c r="L43" s="30">
        <v>455928</v>
      </c>
    </row>
    <row r="44" spans="2:12" x14ac:dyDescent="0.2">
      <c r="B44" s="11" t="s">
        <v>1</v>
      </c>
      <c r="C44" s="20">
        <v>106325</v>
      </c>
      <c r="D44" s="20">
        <v>106007</v>
      </c>
      <c r="E44" s="20">
        <v>107810</v>
      </c>
      <c r="F44" s="20">
        <v>107430</v>
      </c>
      <c r="G44" s="21">
        <v>103473.57611639085</v>
      </c>
      <c r="H44" s="21">
        <v>128788</v>
      </c>
      <c r="I44" s="21">
        <v>135793</v>
      </c>
      <c r="J44" s="21">
        <v>139555</v>
      </c>
      <c r="K44" s="21">
        <v>128588</v>
      </c>
      <c r="L44" s="22">
        <v>137046</v>
      </c>
    </row>
    <row r="45" spans="2:12" x14ac:dyDescent="0.2">
      <c r="B45" s="11" t="s">
        <v>0</v>
      </c>
      <c r="C45" s="23">
        <f t="shared" ref="C45:F45" si="10">+C44/C43*100</f>
        <v>25.169552712251591</v>
      </c>
      <c r="D45" s="23">
        <f t="shared" si="10"/>
        <v>24.650039065406652</v>
      </c>
      <c r="E45" s="23">
        <f t="shared" si="10"/>
        <v>24.634627864252483</v>
      </c>
      <c r="F45" s="23">
        <f t="shared" si="10"/>
        <v>24.128885035734019</v>
      </c>
      <c r="G45" s="23">
        <f>+G44/G43*100</f>
        <v>22.845160768123943</v>
      </c>
      <c r="H45" s="23">
        <f>+H44/H43*100</f>
        <v>29.909450455534575</v>
      </c>
      <c r="I45" s="23">
        <f>+I44/I43*100</f>
        <v>31.072775367492266</v>
      </c>
      <c r="J45" s="23">
        <f>+J44/J43*100</f>
        <v>31.474548365998327</v>
      </c>
      <c r="K45" s="23">
        <f>+K44/K43*100</f>
        <v>28.594364649975429</v>
      </c>
      <c r="L45" s="24">
        <f>(L44/L43)*100</f>
        <v>30.058693477917565</v>
      </c>
    </row>
    <row r="46" spans="2:12" x14ac:dyDescent="0.2">
      <c r="B46" s="8" t="s">
        <v>3</v>
      </c>
      <c r="C46" s="26"/>
      <c r="D46" s="26"/>
      <c r="E46" s="26"/>
      <c r="F46" s="26"/>
      <c r="G46" s="26"/>
      <c r="H46" s="27"/>
      <c r="I46" s="28"/>
      <c r="J46" s="28"/>
      <c r="K46" s="28"/>
      <c r="L46" s="29"/>
    </row>
    <row r="47" spans="2:12" x14ac:dyDescent="0.2">
      <c r="B47" s="11" t="s">
        <v>2</v>
      </c>
      <c r="C47" s="20">
        <v>72427</v>
      </c>
      <c r="D47" s="20">
        <v>75335</v>
      </c>
      <c r="E47" s="20">
        <v>78250</v>
      </c>
      <c r="F47" s="20">
        <v>81160</v>
      </c>
      <c r="G47" s="20">
        <v>83982.274375076464</v>
      </c>
      <c r="H47" s="20">
        <v>114112</v>
      </c>
      <c r="I47" s="20">
        <v>119008</v>
      </c>
      <c r="J47" s="20">
        <v>123954</v>
      </c>
      <c r="K47" s="20">
        <v>128944</v>
      </c>
      <c r="L47" s="30">
        <v>133966</v>
      </c>
    </row>
    <row r="48" spans="2:12" x14ac:dyDescent="0.2">
      <c r="B48" s="11" t="s">
        <v>1</v>
      </c>
      <c r="C48" s="20">
        <v>16719</v>
      </c>
      <c r="D48" s="20">
        <v>15926</v>
      </c>
      <c r="E48" s="20">
        <v>16391</v>
      </c>
      <c r="F48" s="20">
        <v>17629</v>
      </c>
      <c r="G48" s="21">
        <v>20582.495999999999</v>
      </c>
      <c r="H48" s="21">
        <v>21687</v>
      </c>
      <c r="I48" s="21">
        <v>22774</v>
      </c>
      <c r="J48" s="21">
        <v>23130</v>
      </c>
      <c r="K48" s="21">
        <v>21358</v>
      </c>
      <c r="L48" s="22">
        <v>30585</v>
      </c>
    </row>
    <row r="49" spans="2:12" x14ac:dyDescent="0.2">
      <c r="B49" s="11" t="s">
        <v>0</v>
      </c>
      <c r="C49" s="23">
        <f t="shared" ref="C49:F49" si="11">+C48/C47*100</f>
        <v>23.083932787496376</v>
      </c>
      <c r="D49" s="23">
        <f t="shared" si="11"/>
        <v>21.140240260171236</v>
      </c>
      <c r="E49" s="23">
        <f t="shared" si="11"/>
        <v>20.946964856230032</v>
      </c>
      <c r="F49" s="23">
        <f t="shared" si="11"/>
        <v>21.721291276490881</v>
      </c>
      <c r="G49" s="23">
        <f>+G48/G47*100</f>
        <v>24.508143120863483</v>
      </c>
      <c r="H49" s="23">
        <f>+H48/H47*100</f>
        <v>19.005012619181155</v>
      </c>
      <c r="I49" s="23">
        <f>+I48/I47*100</f>
        <v>19.136528636730304</v>
      </c>
      <c r="J49" s="23">
        <f>+J48/J47*100</f>
        <v>18.66014811946367</v>
      </c>
      <c r="K49" s="23">
        <f>+K48/K47*100</f>
        <v>16.563779625263681</v>
      </c>
      <c r="L49" s="24">
        <f>(L48/L47)*100</f>
        <v>22.830419658719375</v>
      </c>
    </row>
    <row r="50" spans="2:12" x14ac:dyDescent="0.2">
      <c r="B50" s="5" t="s">
        <v>16</v>
      </c>
    </row>
    <row r="51" spans="2:12" x14ac:dyDescent="0.2">
      <c r="B51" s="7" t="s">
        <v>18</v>
      </c>
    </row>
    <row r="52" spans="2:12" x14ac:dyDescent="0.2">
      <c r="B52" s="7" t="s">
        <v>19</v>
      </c>
    </row>
    <row r="53" spans="2:12" x14ac:dyDescent="0.2">
      <c r="B53" s="2"/>
    </row>
    <row r="55" spans="2:12" ht="15.75" x14ac:dyDescent="0.25">
      <c r="B55" s="3"/>
    </row>
  </sheetData>
  <printOptions horizontalCentered="1"/>
  <pageMargins left="0" right="0" top="0.98425196850393704" bottom="0.98425196850393704" header="0.59055118110236227" footer="0"/>
  <pageSetup paperSize="119" orientation="landscape" r:id="rId1"/>
  <headerFooter alignWithMargins="0"/>
  <ignoredErrors>
    <ignoredError sqref="H22 H26 H30 H34 H38 H42 H4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3.05.02.01</vt:lpstr>
      <vt:lpstr>'3.05.02.01'!Área_de_impresión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Max</cp:lastModifiedBy>
  <cp:lastPrinted>2020-02-10T14:19:52Z</cp:lastPrinted>
  <dcterms:created xsi:type="dcterms:W3CDTF">2013-05-23T15:58:36Z</dcterms:created>
  <dcterms:modified xsi:type="dcterms:W3CDTF">2020-07-20T22:29:59Z</dcterms:modified>
</cp:coreProperties>
</file>