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nuario 2019\sociales\cap 308_L\"/>
    </mc:Choice>
  </mc:AlternateContent>
  <xr:revisionPtr revIDLastSave="0" documentId="13_ncr:1_{2123D9A9-A630-4078-A093-22E70570F993}" xr6:coauthVersionLast="43" xr6:coauthVersionMax="43" xr10:uidLastSave="{00000000-0000-0000-0000-000000000000}"/>
  <bookViews>
    <workbookView xWindow="-120" yWindow="-120" windowWidth="24240" windowHeight="13140" firstSheet="7" activeTab="7" xr2:uid="{00000000-000D-0000-FFFF-FFFF00000000}"/>
  </bookViews>
  <sheets>
    <sheet name="3.09.03.01" sheetId="1" state="hidden" r:id="rId1"/>
    <sheet name="3.09.03.02" sheetId="2" state="hidden" r:id="rId2"/>
    <sheet name="3.09.03.03" sheetId="3" state="hidden" r:id="rId3"/>
    <sheet name="3.09.03.05" sheetId="5" state="hidden" r:id="rId4"/>
    <sheet name="3.09.03.06" sheetId="6" state="hidden" r:id="rId5"/>
    <sheet name="3.09.03.07" sheetId="7" state="hidden" r:id="rId6"/>
    <sheet name="3.09.03.08" sheetId="8" state="hidden" r:id="rId7"/>
    <sheet name="3.08.03.04" sheetId="4" r:id="rId8"/>
  </sheets>
  <definedNames>
    <definedName name="_xlnm.Print_Area" localSheetId="7">'3.08.03.04'!$B$6:$L$72</definedName>
    <definedName name="_xlnm.Print_Area" localSheetId="0">'3.09.03.01'!$A$1:$N$88</definedName>
    <definedName name="_xlnm.Print_Area" localSheetId="1">'3.09.03.02'!$A$1:$N$38</definedName>
    <definedName name="_xlnm.Print_Area" localSheetId="2">'3.09.03.03'!$A$1:$K$133</definedName>
    <definedName name="_xlnm.Print_Area" localSheetId="3">'3.09.03.05'!$A$1:$L$26</definedName>
    <definedName name="_xlnm.Print_Area" localSheetId="4">'3.09.03.06'!$A$1:$N$17</definedName>
    <definedName name="_xlnm.Print_Area" localSheetId="5">'3.09.03.07'!$A$1:$K$91</definedName>
    <definedName name="_xlnm.Print_Area" localSheetId="6">'3.09.03.08'!$A$1:$K$127</definedName>
    <definedName name="_xlnm.Print_Titles" localSheetId="7">'3.08.03.04'!$6:$8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L15" i="5"/>
  <c r="K15" i="5"/>
  <c r="J15" i="5"/>
  <c r="I15" i="5"/>
  <c r="H15" i="5"/>
  <c r="G15" i="5"/>
  <c r="F15" i="5"/>
  <c r="E15" i="5"/>
  <c r="D15" i="5"/>
  <c r="C15" i="5"/>
  <c r="B15" i="5"/>
  <c r="L5" i="5"/>
  <c r="K5" i="5"/>
  <c r="J5" i="5"/>
  <c r="I5" i="5"/>
  <c r="H5" i="5"/>
  <c r="G5" i="5"/>
  <c r="F5" i="5"/>
  <c r="E5" i="5"/>
  <c r="D5" i="5"/>
  <c r="C5" i="5"/>
  <c r="B5" i="5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78" i="1"/>
  <c r="K78" i="1"/>
  <c r="J78" i="1"/>
  <c r="I78" i="1"/>
  <c r="H78" i="1"/>
  <c r="G78" i="1"/>
  <c r="F78" i="1"/>
  <c r="E78" i="1"/>
  <c r="D78" i="1"/>
  <c r="C78" i="1"/>
  <c r="B78" i="1"/>
  <c r="L70" i="1"/>
  <c r="K70" i="1"/>
  <c r="J70" i="1"/>
  <c r="I70" i="1"/>
  <c r="H70" i="1"/>
  <c r="G70" i="1"/>
  <c r="F70" i="1"/>
  <c r="E70" i="1"/>
  <c r="D70" i="1"/>
  <c r="C70" i="1"/>
  <c r="B70" i="1"/>
  <c r="L62" i="1"/>
  <c r="K62" i="1"/>
  <c r="J62" i="1"/>
  <c r="I62" i="1"/>
  <c r="H62" i="1"/>
  <c r="G62" i="1"/>
  <c r="F62" i="1"/>
  <c r="E62" i="1"/>
  <c r="D62" i="1"/>
  <c r="C62" i="1"/>
  <c r="B62" i="1"/>
  <c r="L54" i="1"/>
  <c r="K54" i="1"/>
  <c r="J54" i="1"/>
  <c r="I54" i="1"/>
  <c r="H54" i="1"/>
  <c r="G54" i="1"/>
  <c r="F54" i="1"/>
  <c r="E54" i="1"/>
  <c r="D54" i="1"/>
  <c r="C54" i="1"/>
  <c r="B54" i="1"/>
  <c r="L46" i="1"/>
  <c r="K46" i="1"/>
  <c r="J46" i="1"/>
  <c r="I46" i="1"/>
  <c r="H46" i="1"/>
  <c r="G46" i="1"/>
  <c r="F46" i="1"/>
  <c r="E46" i="1"/>
  <c r="D46" i="1"/>
  <c r="C46" i="1"/>
  <c r="B46" i="1"/>
  <c r="L38" i="1"/>
  <c r="K38" i="1"/>
  <c r="J38" i="1"/>
  <c r="I38" i="1"/>
  <c r="H38" i="1"/>
  <c r="G38" i="1"/>
  <c r="F38" i="1"/>
  <c r="E38" i="1"/>
  <c r="D38" i="1"/>
  <c r="C38" i="1"/>
  <c r="B38" i="1"/>
  <c r="N30" i="1"/>
  <c r="L30" i="1"/>
  <c r="K30" i="1"/>
  <c r="J30" i="1"/>
  <c r="I30" i="1"/>
  <c r="H30" i="1"/>
  <c r="G30" i="1"/>
  <c r="F30" i="1"/>
  <c r="E30" i="1"/>
  <c r="D30" i="1"/>
  <c r="C30" i="1"/>
  <c r="B30" i="1"/>
  <c r="N22" i="1"/>
  <c r="L22" i="1"/>
  <c r="K22" i="1"/>
  <c r="J22" i="1"/>
  <c r="I22" i="1"/>
  <c r="H22" i="1"/>
  <c r="G22" i="1"/>
  <c r="F22" i="1"/>
  <c r="E22" i="1"/>
  <c r="D22" i="1"/>
  <c r="C22" i="1"/>
  <c r="B22" i="1"/>
  <c r="N14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N6" i="1"/>
  <c r="M6" i="1"/>
  <c r="K6" i="1" l="1"/>
  <c r="G6" i="1"/>
  <c r="C6" i="1"/>
  <c r="E6" i="1"/>
  <c r="I6" i="1"/>
  <c r="B33" i="7"/>
  <c r="B52" i="8"/>
  <c r="B6" i="1"/>
  <c r="F6" i="1"/>
  <c r="J6" i="1"/>
  <c r="B46" i="8"/>
  <c r="B5" i="7"/>
  <c r="D6" i="1"/>
  <c r="H6" i="1"/>
  <c r="L6" i="1"/>
  <c r="B79" i="3"/>
  <c r="B27" i="3"/>
  <c r="B48" i="3"/>
  <c r="B19" i="7"/>
  <c r="B16" i="3"/>
  <c r="B58" i="3"/>
  <c r="B69" i="3"/>
  <c r="B37" i="3"/>
</calcChain>
</file>

<file path=xl/sharedStrings.xml><?xml version="1.0" encoding="utf-8"?>
<sst xmlns="http://schemas.openxmlformats.org/spreadsheetml/2006/main" count="710" uniqueCount="129">
  <si>
    <t>Cuadro Nº 3.09.03.01</t>
  </si>
  <si>
    <t>BOLIVIA: ACCIDENTES DE TRÁNSITO REGISTRADOS, SEGÚN DEPARTAMENTO, 2003 - 2012</t>
  </si>
  <si>
    <t>(En número de hechos de tránsito)</t>
  </si>
  <si>
    <t>CLASE DE ACCIDENTES</t>
  </si>
  <si>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</si>
  <si>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</si>
  <si>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 xml:space="preserve">  Atropellos</t>
  </si>
  <si>
    <t xml:space="preserve">  Colisiones</t>
  </si>
  <si>
    <t xml:space="preserve">  Choque a objeto fijo y vehículo detenido</t>
  </si>
  <si>
    <t xml:space="preserve">  Vuelcos</t>
  </si>
  <si>
    <t xml:space="preserve">  Embarrancamiento, deslizamiento y encunetamiento</t>
  </si>
  <si>
    <t xml:space="preserve">  Caída de personas - pasajeros</t>
  </si>
  <si>
    <t xml:space="preserve">  Incendio de vehículos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</si>
  <si>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</si>
  <si>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</si>
  <si>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</si>
  <si>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</si>
  <si>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</si>
  <si>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</si>
  <si>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</si>
  <si>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</si>
  <si>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</si>
  <si>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</si>
  <si>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</si>
  <si>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</si>
  <si>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</si>
  <si>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</si>
  <si>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</si>
  <si>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</si>
  <si>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</si>
  <si>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</si>
  <si>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</si>
  <si>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</si>
  <si>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</si>
  <si>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</si>
  <si>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</si>
  <si>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</si>
  <si>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</si>
  <si>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</si>
  <si>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</si>
  <si>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</si>
  <si>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</si>
  <si>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</si>
  <si>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</si>
  <si>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</si>
  <si>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</si>
  <si>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</si>
  <si>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</si>
  <si>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</si>
  <si>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</si>
  <si>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</si>
  <si>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</si>
  <si>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</si>
  <si>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</si>
  <si>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</si>
  <si>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</si>
  <si>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</si>
  <si>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(En número de casos)</t>
  </si>
  <si>
    <t>2011</t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</si>
  <si>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</si>
  <si>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</si>
  <si>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</si>
  <si>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</si>
  <si>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</si>
  <si>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(p): Preliminar</t>
  </si>
  <si>
    <t>Cuadro Nº 3.09.03.05</t>
  </si>
  <si>
    <t>BOLIVIA: LICENCIAS DE CONDUCCIÓN VEHICULAR OTORGADAS, SEGÚN TIPO DE LICENCIA Y DEPARTAMENTO, 2003 -2010</t>
  </si>
  <si>
    <t>DEPARTAMENTO</t>
  </si>
  <si>
    <t>LICENCIAS NUEVAS</t>
  </si>
  <si>
    <t xml:space="preserve"> Chuquisaca</t>
  </si>
  <si>
    <t xml:space="preserve"> La Paz</t>
  </si>
  <si>
    <t xml:space="preserve"> Cochabamba</t>
  </si>
  <si>
    <t xml:space="preserve"> Oruro</t>
  </si>
  <si>
    <t xml:space="preserve"> Potosí</t>
  </si>
  <si>
    <t xml:space="preserve"> Tarija</t>
  </si>
  <si>
    <t xml:space="preserve"> Santa Cruz</t>
  </si>
  <si>
    <t xml:space="preserve"> Beni</t>
  </si>
  <si>
    <t xml:space="preserve"> Pando</t>
  </si>
  <si>
    <t>LICENCIAS RENOVADAS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</si>
  <si>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</si>
  <si>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</si>
  <si>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</si>
  <si>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</si>
  <si>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</si>
  <si>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</si>
  <si>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</si>
  <si>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</si>
  <si>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</si>
  <si>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</si>
  <si>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</si>
  <si>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</si>
  <si>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</si>
  <si>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</si>
  <si>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</si>
  <si>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</si>
  <si>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</si>
  <si>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</si>
  <si>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</si>
  <si>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</si>
  <si>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</si>
  <si>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</si>
  <si>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</si>
  <si>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</si>
  <si>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</si>
  <si>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</si>
  <si>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</si>
  <si>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</si>
  <si>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</si>
  <si>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</si>
  <si>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</si>
  <si>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</si>
  <si>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</si>
  <si>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</si>
  <si>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</si>
  <si>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</si>
  <si>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</si>
  <si>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</si>
  <si>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</si>
  <si>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</si>
  <si>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</si>
  <si>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</si>
  <si>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 xml:space="preserve">2012 </t>
  </si>
  <si>
    <t>DEPARTAMENTO Y TIPO DE FALTA</t>
  </si>
  <si>
    <t>Cuadro Nº 3.08.03.04</t>
  </si>
  <si>
    <t>BOLIVIA: INFRACCIONES DE TRÁNSITO, SEGÚN DEPARTAMENTO Y TIPO DE FALTA, 2004 - 2013</t>
  </si>
  <si>
    <t>Fuente: Policía Boliviana</t>
  </si>
  <si>
    <t>Instituto Nacional de Estadística</t>
  </si>
  <si>
    <t>(p) Preliminar</t>
  </si>
  <si>
    <r>
      <t>2013</t>
    </r>
    <r>
      <rPr>
        <b/>
        <vertAlign val="superscript"/>
        <sz val="9"/>
        <color theme="0"/>
        <rFont val="Arial"/>
        <family val="2"/>
      </rPr>
      <t xml:space="preserve"> 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</si>
</sst>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;[Red]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sz val="10"/>
      <color theme="3"/>
      <name val="Arial"/>
      <family val="2"/>
    </font>
    <font>
      <sz val="10"/>
      <color rgb="FF002060"/>
      <name val="Arial"/>
      <family val="2"/>
    </font>
    <font>
      <b/>
      <sz val="10"/>
      <color theme="3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vertAlign val="superscript"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2">
    <xf numFmtId="0" fontId="0" fillId="0" borderId="0"/>
    <xf numFmtId="0" fontId="1" fillId="0" borderId="0"/>
  </cellStyleXfs>
  <cellXfs count="346">
    <xf numFmtId="0" fontId="0" fillId="0" borderId="0" xfId="0"/>
    <xf numFmtId="0" fontId="2" fillId="2" borderId="0" xfId="1" applyFont="1" applyFill="1" applyBorder="1"/>
    <xf numFmtId="0" fontId="2" fillId="3" borderId="0" xfId="1" applyFont="1" applyFill="1" applyBorder="1"/>
    <xf numFmtId="0" fontId="3" fillId="3" borderId="0" xfId="1" applyFont="1" applyFill="1"/>
    <xf numFmtId="0" fontId="3" fillId="2" borderId="0" xfId="1" applyFont="1" applyFill="1"/>
    <xf numFmtId="0" fontId="2" fillId="3" borderId="1" xfId="1" applyFont="1" applyFill="1" applyBorder="1"/>
    <xf numFmtId="0" fontId="2" fillId="3" borderId="2" xfId="1" applyFont="1" applyFill="1" applyBorder="1"/>
    <xf numFmtId="0" fontId="2" fillId="2" borderId="2" xfId="1" applyFont="1" applyFill="1" applyBorder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164" fontId="5" fillId="0" borderId="3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/>
    <xf numFmtId="0" fontId="7" fillId="3" borderId="1" xfId="1" applyFont="1" applyFill="1" applyBorder="1"/>
    <xf numFmtId="0" fontId="7" fillId="3" borderId="2" xfId="1" applyFont="1" applyFill="1" applyBorder="1"/>
    <xf numFmtId="0" fontId="7" fillId="2" borderId="2" xfId="1" applyFont="1" applyFill="1" applyBorder="1"/>
    <xf numFmtId="164" fontId="5" fillId="3" borderId="4" xfId="1" applyNumberFormat="1" applyFont="1" applyFill="1" applyBorder="1" applyAlignment="1">
      <alignment horizontal="center" vertical="center"/>
    </xf>
    <xf numFmtId="165" fontId="5" fillId="3" borderId="5" xfId="1" applyNumberFormat="1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left" indent="1"/>
    </xf>
    <xf numFmtId="164" fontId="5" fillId="4" borderId="0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0" fontId="7" fillId="3" borderId="0" xfId="1" applyFont="1" applyFill="1"/>
    <xf numFmtId="0" fontId="7" fillId="0" borderId="0" xfId="1" applyFont="1" applyFill="1"/>
    <xf numFmtId="164" fontId="8" fillId="2" borderId="7" xfId="1" applyNumberFormat="1" applyFont="1" applyFill="1" applyBorder="1" applyAlignment="1">
      <alignment horizontal="left" indent="1"/>
    </xf>
    <xf numFmtId="164" fontId="8" fillId="2" borderId="0" xfId="1" applyNumberFormat="1" applyFont="1" applyFill="1" applyBorder="1" applyAlignment="1">
      <alignment horizontal="right"/>
    </xf>
    <xf numFmtId="164" fontId="8" fillId="2" borderId="7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164" fontId="8" fillId="3" borderId="8" xfId="1" applyNumberFormat="1" applyFont="1" applyFill="1" applyBorder="1" applyAlignment="1">
      <alignment horizontal="right"/>
    </xf>
    <xf numFmtId="0" fontId="9" fillId="3" borderId="0" xfId="1" applyFont="1" applyFill="1" applyBorder="1"/>
    <xf numFmtId="0" fontId="9" fillId="3" borderId="0" xfId="1" applyFont="1" applyFill="1"/>
    <xf numFmtId="0" fontId="9" fillId="0" borderId="0" xfId="1" applyFont="1" applyFill="1"/>
    <xf numFmtId="0" fontId="9" fillId="2" borderId="0" xfId="1" applyFont="1" applyFill="1"/>
    <xf numFmtId="164" fontId="5" fillId="2" borderId="7" xfId="1" applyNumberFormat="1" applyFont="1" applyFill="1" applyBorder="1" applyAlignment="1">
      <alignment horizontal="left" indent="1"/>
    </xf>
    <xf numFmtId="164" fontId="5" fillId="2" borderId="0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3" borderId="8" xfId="1" applyNumberFormat="1" applyFont="1" applyFill="1" applyBorder="1" applyAlignment="1">
      <alignment horizontal="right"/>
    </xf>
    <xf numFmtId="0" fontId="7" fillId="2" borderId="0" xfId="1" applyFont="1" applyFill="1"/>
    <xf numFmtId="0" fontId="5" fillId="3" borderId="8" xfId="1" applyFont="1" applyFill="1" applyBorder="1"/>
    <xf numFmtId="3" fontId="8" fillId="3" borderId="8" xfId="1" applyNumberFormat="1" applyFont="1" applyFill="1" applyBorder="1"/>
    <xf numFmtId="164" fontId="8" fillId="2" borderId="9" xfId="1" applyNumberFormat="1" applyFont="1" applyFill="1" applyBorder="1" applyAlignment="1">
      <alignment horizontal="left" indent="1"/>
    </xf>
    <xf numFmtId="164" fontId="8" fillId="2" borderId="10" xfId="1" applyNumberFormat="1" applyFont="1" applyFill="1" applyBorder="1" applyAlignment="1">
      <alignment horizontal="right"/>
    </xf>
    <xf numFmtId="164" fontId="8" fillId="2" borderId="9" xfId="1" applyNumberFormat="1" applyFont="1" applyFill="1" applyBorder="1" applyAlignment="1">
      <alignment horizontal="right"/>
    </xf>
    <xf numFmtId="164" fontId="8" fillId="2" borderId="10" xfId="1" applyNumberFormat="1" applyFont="1" applyFill="1" applyBorder="1"/>
    <xf numFmtId="3" fontId="8" fillId="3" borderId="11" xfId="1" applyNumberFormat="1" applyFont="1" applyFill="1" applyBorder="1"/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0" xfId="1" applyFont="1" applyFill="1"/>
    <xf numFmtId="0" fontId="8" fillId="2" borderId="0" xfId="1" applyFont="1" applyFill="1" applyBorder="1" applyAlignment="1">
      <alignment horizontal="left"/>
    </xf>
    <xf numFmtId="0" fontId="8" fillId="2" borderId="0" xfId="1" applyFont="1" applyFill="1" applyAlignment="1">
      <alignment horizontal="right"/>
    </xf>
    <xf numFmtId="0" fontId="8" fillId="2" borderId="0" xfId="1" applyFont="1" applyFill="1"/>
    <xf numFmtId="0" fontId="9" fillId="2" borderId="0" xfId="1" applyFont="1" applyFill="1" applyBorder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3" borderId="12" xfId="1" applyFont="1" applyFill="1" applyBorder="1" applyAlignment="1">
      <alignment horizontal="center" wrapText="1"/>
    </xf>
    <xf numFmtId="0" fontId="11" fillId="0" borderId="0" xfId="1" applyFont="1"/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wrapText="1"/>
    </xf>
    <xf numFmtId="0" fontId="11" fillId="3" borderId="5" xfId="1" applyFont="1" applyFill="1" applyBorder="1"/>
    <xf numFmtId="0" fontId="11" fillId="3" borderId="6" xfId="1" applyFont="1" applyFill="1" applyBorder="1"/>
    <xf numFmtId="0" fontId="11" fillId="3" borderId="0" xfId="1" applyFont="1" applyFill="1"/>
    <xf numFmtId="164" fontId="5" fillId="5" borderId="7" xfId="1" applyNumberFormat="1" applyFont="1" applyFill="1" applyBorder="1" applyAlignment="1">
      <alignment horizontal="left" indent="1"/>
    </xf>
    <xf numFmtId="164" fontId="8" fillId="5" borderId="0" xfId="1" applyNumberFormat="1" applyFont="1" applyFill="1" applyBorder="1"/>
    <xf numFmtId="0" fontId="8" fillId="5" borderId="0" xfId="1" applyFont="1" applyFill="1" applyBorder="1"/>
    <xf numFmtId="164" fontId="8" fillId="5" borderId="0" xfId="1" applyNumberFormat="1" applyFont="1" applyFill="1" applyBorder="1" applyAlignment="1">
      <alignment horizontal="right"/>
    </xf>
    <xf numFmtId="0" fontId="4" fillId="5" borderId="0" xfId="1" applyFont="1" applyFill="1" applyBorder="1"/>
    <xf numFmtId="0" fontId="4" fillId="5" borderId="8" xfId="1" applyFont="1" applyFill="1" applyBorder="1"/>
    <xf numFmtId="164" fontId="8" fillId="2" borderId="7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6" borderId="7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4" fontId="8" fillId="2" borderId="9" xfId="1" applyNumberFormat="1" applyFont="1" applyFill="1" applyBorder="1" applyAlignment="1">
      <alignment horizontal="left" indent="2"/>
    </xf>
    <xf numFmtId="3" fontId="8" fillId="2" borderId="10" xfId="1" applyNumberFormat="1" applyFont="1" applyFill="1" applyBorder="1"/>
    <xf numFmtId="164" fontId="8" fillId="3" borderId="5" xfId="1" applyNumberFormat="1" applyFont="1" applyFill="1" applyBorder="1" applyAlignment="1"/>
    <xf numFmtId="164" fontId="8" fillId="3" borderId="0" xfId="1" applyNumberFormat="1" applyFont="1" applyFill="1" applyBorder="1" applyAlignment="1">
      <alignment horizontal="right"/>
    </xf>
    <xf numFmtId="164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4" fontId="8" fillId="3" borderId="0" xfId="1" applyNumberFormat="1" applyFont="1" applyFill="1" applyBorder="1" applyAlignment="1">
      <alignment horizontal="left"/>
    </xf>
    <xf numFmtId="164" fontId="13" fillId="3" borderId="0" xfId="1" applyNumberFormat="1" applyFont="1" applyFill="1" applyBorder="1"/>
    <xf numFmtId="0" fontId="13" fillId="3" borderId="0" xfId="1" applyFont="1" applyFill="1" applyBorder="1"/>
    <xf numFmtId="164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4" fontId="4" fillId="0" borderId="0" xfId="1" applyNumberFormat="1" applyFont="1" applyBorder="1"/>
    <xf numFmtId="0" fontId="4" fillId="0" borderId="0" xfId="1" applyFont="1" applyBorder="1"/>
    <xf numFmtId="0" fontId="4" fillId="2" borderId="7" xfId="1" applyFont="1" applyFill="1" applyBorder="1"/>
    <xf numFmtId="164" fontId="4" fillId="3" borderId="0" xfId="1" applyNumberFormat="1" applyFont="1" applyFill="1"/>
    <xf numFmtId="164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5" fillId="0" borderId="12" xfId="1" applyNumberFormat="1" applyFont="1" applyFill="1" applyBorder="1" applyAlignment="1">
      <alignment horizontal="center" vertical="center"/>
    </xf>
    <xf numFmtId="49" fontId="5" fillId="5" borderId="13" xfId="1" applyNumberFormat="1" applyFont="1" applyFill="1" applyBorder="1" applyAlignment="1">
      <alignment horizontal="left" vertical="center" indent="1"/>
    </xf>
    <xf numFmtId="164" fontId="5" fillId="5" borderId="14" xfId="1" applyNumberFormat="1" applyFont="1" applyFill="1" applyBorder="1" applyAlignment="1">
      <alignment horizontal="center" vertical="center"/>
    </xf>
    <xf numFmtId="164" fontId="5" fillId="5" borderId="15" xfId="1" applyNumberFormat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left" indent="1"/>
    </xf>
    <xf numFmtId="164" fontId="5" fillId="2" borderId="2" xfId="1" applyNumberFormat="1" applyFont="1" applyFill="1" applyBorder="1"/>
    <xf numFmtId="164" fontId="5" fillId="2" borderId="17" xfId="1" applyNumberFormat="1" applyFont="1" applyFill="1" applyBorder="1"/>
    <xf numFmtId="164" fontId="8" fillId="2" borderId="16" xfId="1" applyNumberFormat="1" applyFont="1" applyFill="1" applyBorder="1" applyAlignment="1">
      <alignment horizontal="left" indent="2"/>
    </xf>
    <xf numFmtId="164" fontId="8" fillId="2" borderId="2" xfId="1" applyNumberFormat="1" applyFont="1" applyFill="1" applyBorder="1"/>
    <xf numFmtId="164" fontId="8" fillId="2" borderId="17" xfId="1" applyNumberFormat="1" applyFont="1" applyFill="1" applyBorder="1"/>
    <xf numFmtId="164" fontId="8" fillId="2" borderId="2" xfId="1" applyNumberFormat="1" applyFont="1" applyFill="1" applyBorder="1" applyAlignment="1"/>
    <xf numFmtId="164" fontId="8" fillId="2" borderId="17" xfId="1" applyNumberFormat="1" applyFont="1" applyFill="1" applyBorder="1" applyAlignment="1"/>
    <xf numFmtId="49" fontId="5" fillId="5" borderId="16" xfId="1" applyNumberFormat="1" applyFont="1" applyFill="1" applyBorder="1" applyAlignment="1">
      <alignment horizontal="left" vertical="center" indent="1"/>
    </xf>
    <xf numFmtId="164" fontId="8" fillId="5" borderId="2" xfId="1" applyNumberFormat="1" applyFont="1" applyFill="1" applyBorder="1" applyAlignment="1"/>
    <xf numFmtId="164" fontId="8" fillId="5" borderId="17" xfId="1" applyNumberFormat="1" applyFont="1" applyFill="1" applyBorder="1" applyAlignment="1"/>
    <xf numFmtId="164" fontId="5" fillId="2" borderId="2" xfId="1" applyNumberFormat="1" applyFont="1" applyFill="1" applyBorder="1" applyAlignment="1"/>
    <xf numFmtId="164" fontId="5" fillId="2" borderId="17" xfId="1" applyNumberFormat="1" applyFont="1" applyFill="1" applyBorder="1" applyAlignment="1"/>
    <xf numFmtId="164" fontId="8" fillId="5" borderId="2" xfId="1" applyNumberFormat="1" applyFont="1" applyFill="1" applyBorder="1"/>
    <xf numFmtId="164" fontId="8" fillId="5" borderId="17" xfId="1" applyNumberFormat="1" applyFont="1" applyFill="1" applyBorder="1"/>
    <xf numFmtId="164" fontId="11" fillId="0" borderId="0" xfId="1" applyNumberFormat="1" applyFont="1"/>
    <xf numFmtId="164" fontId="7" fillId="0" borderId="0" xfId="1" applyNumberFormat="1" applyFont="1" applyBorder="1"/>
    <xf numFmtId="164" fontId="4" fillId="5" borderId="2" xfId="1" applyNumberFormat="1" applyFont="1" applyFill="1" applyBorder="1"/>
    <xf numFmtId="164" fontId="8" fillId="0" borderId="0" xfId="1" applyNumberFormat="1" applyFont="1"/>
    <xf numFmtId="164" fontId="5" fillId="3" borderId="2" xfId="1" applyNumberFormat="1" applyFont="1" applyFill="1" applyBorder="1"/>
    <xf numFmtId="164" fontId="5" fillId="3" borderId="17" xfId="1" applyNumberFormat="1" applyFont="1" applyFill="1" applyBorder="1"/>
    <xf numFmtId="164" fontId="8" fillId="3" borderId="2" xfId="1" applyNumberFormat="1" applyFont="1" applyFill="1" applyBorder="1"/>
    <xf numFmtId="3" fontId="14" fillId="3" borderId="2" xfId="1" applyNumberFormat="1" applyFont="1" applyFill="1" applyBorder="1"/>
    <xf numFmtId="3" fontId="14" fillId="3" borderId="17" xfId="1" applyNumberFormat="1" applyFont="1" applyFill="1" applyBorder="1"/>
    <xf numFmtId="164" fontId="5" fillId="0" borderId="0" xfId="1" applyNumberFormat="1" applyFont="1"/>
    <xf numFmtId="3" fontId="15" fillId="0" borderId="2" xfId="1" applyNumberFormat="1" applyFont="1" applyBorder="1"/>
    <xf numFmtId="3" fontId="15" fillId="0" borderId="17" xfId="1" applyNumberFormat="1" applyFont="1" applyBorder="1"/>
    <xf numFmtId="164" fontId="4" fillId="0" borderId="2" xfId="1" applyNumberFormat="1" applyFont="1" applyBorder="1"/>
    <xf numFmtId="164" fontId="4" fillId="0" borderId="17" xfId="1" applyNumberFormat="1" applyFont="1" applyBorder="1"/>
    <xf numFmtId="164" fontId="8" fillId="2" borderId="18" xfId="1" applyNumberFormat="1" applyFont="1" applyFill="1" applyBorder="1" applyAlignment="1">
      <alignment horizontal="left" indent="2"/>
    </xf>
    <xf numFmtId="164" fontId="4" fillId="0" borderId="19" xfId="1" applyNumberFormat="1" applyFont="1" applyBorder="1"/>
    <xf numFmtId="164" fontId="4" fillId="0" borderId="20" xfId="1" applyNumberFormat="1" applyFont="1" applyBorder="1"/>
    <xf numFmtId="164" fontId="8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left"/>
    </xf>
    <xf numFmtId="0" fontId="17" fillId="3" borderId="0" xfId="1" applyFont="1" applyFill="1"/>
    <xf numFmtId="0" fontId="17" fillId="0" borderId="0" xfId="1" applyFont="1" applyFill="1"/>
    <xf numFmtId="0" fontId="19" fillId="0" borderId="0" xfId="1" applyFont="1" applyFill="1"/>
    <xf numFmtId="3" fontId="5" fillId="3" borderId="17" xfId="1" applyNumberFormat="1" applyFont="1" applyFill="1" applyBorder="1" applyAlignment="1">
      <alignment horizontal="right" vertical="center"/>
    </xf>
    <xf numFmtId="3" fontId="8" fillId="3" borderId="17" xfId="1" applyNumberFormat="1" applyFont="1" applyFill="1" applyBorder="1" applyAlignment="1">
      <alignment horizontal="right" vertical="center"/>
    </xf>
    <xf numFmtId="0" fontId="20" fillId="3" borderId="0" xfId="1" applyFont="1" applyFill="1"/>
    <xf numFmtId="0" fontId="19" fillId="0" borderId="0" xfId="1" applyFont="1" applyFill="1" applyBorder="1"/>
    <xf numFmtId="0" fontId="2" fillId="2" borderId="0" xfId="1" applyFont="1" applyFill="1"/>
    <xf numFmtId="0" fontId="3" fillId="0" borderId="0" xfId="1" applyFont="1"/>
    <xf numFmtId="0" fontId="2" fillId="3" borderId="10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9" fillId="0" borderId="0" xfId="1" applyFont="1"/>
    <xf numFmtId="0" fontId="5" fillId="2" borderId="4" xfId="1" applyFont="1" applyFill="1" applyBorder="1" applyAlignment="1">
      <alignment horizontal="left" indent="1"/>
    </xf>
    <xf numFmtId="164" fontId="5" fillId="2" borderId="5" xfId="1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right"/>
    </xf>
    <xf numFmtId="0" fontId="7" fillId="0" borderId="0" xfId="1" applyFont="1"/>
    <xf numFmtId="0" fontId="8" fillId="2" borderId="7" xfId="1" applyFont="1" applyFill="1" applyBorder="1" applyAlignment="1">
      <alignment horizontal="left" indent="2"/>
    </xf>
    <xf numFmtId="164" fontId="8" fillId="2" borderId="8" xfId="1" applyNumberFormat="1" applyFont="1" applyFill="1" applyBorder="1"/>
    <xf numFmtId="0" fontId="5" fillId="2" borderId="7" xfId="1" applyFont="1" applyFill="1" applyBorder="1" applyAlignment="1">
      <alignment horizontal="left" indent="1"/>
    </xf>
    <xf numFmtId="164" fontId="5" fillId="2" borderId="8" xfId="1" applyNumberFormat="1" applyFont="1" applyFill="1" applyBorder="1" applyAlignment="1">
      <alignment horizontal="right"/>
    </xf>
    <xf numFmtId="0" fontId="8" fillId="2" borderId="9" xfId="1" applyFont="1" applyFill="1" applyBorder="1" applyAlignment="1">
      <alignment horizontal="left" indent="2"/>
    </xf>
    <xf numFmtId="164" fontId="8" fillId="2" borderId="11" xfId="1" applyNumberFormat="1" applyFont="1" applyFill="1" applyBorder="1"/>
    <xf numFmtId="0" fontId="5" fillId="2" borderId="0" xfId="1" applyFont="1" applyFill="1" applyBorder="1"/>
    <xf numFmtId="0" fontId="8" fillId="2" borderId="0" xfId="1" applyFont="1" applyFill="1" applyBorder="1"/>
    <xf numFmtId="0" fontId="13" fillId="2" borderId="0" xfId="1" applyFont="1" applyFill="1"/>
    <xf numFmtId="0" fontId="13" fillId="2" borderId="0" xfId="1" applyFont="1" applyFill="1" applyBorder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8" fillId="2" borderId="0" xfId="1" applyFont="1" applyFill="1" applyAlignment="1"/>
    <xf numFmtId="0" fontId="5" fillId="0" borderId="3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0" fontId="5" fillId="3" borderId="13" xfId="1" applyFont="1" applyFill="1" applyBorder="1" applyAlignment="1">
      <alignment horizontal="left" indent="1"/>
    </xf>
    <xf numFmtId="164" fontId="5" fillId="3" borderId="14" xfId="1" applyNumberFormat="1" applyFont="1" applyFill="1" applyBorder="1"/>
    <xf numFmtId="3" fontId="5" fillId="3" borderId="14" xfId="1" applyNumberFormat="1" applyFont="1" applyFill="1" applyBorder="1"/>
    <xf numFmtId="0" fontId="7" fillId="0" borderId="15" xfId="1" applyFont="1" applyFill="1" applyBorder="1"/>
    <xf numFmtId="0" fontId="8" fillId="3" borderId="16" xfId="1" applyFont="1" applyFill="1" applyBorder="1" applyAlignment="1">
      <alignment horizontal="left" indent="2"/>
    </xf>
    <xf numFmtId="3" fontId="21" fillId="3" borderId="2" xfId="1" applyNumberFormat="1" applyFont="1" applyFill="1" applyBorder="1"/>
    <xf numFmtId="3" fontId="8" fillId="3" borderId="2" xfId="1" applyNumberFormat="1" applyFont="1" applyFill="1" applyBorder="1"/>
    <xf numFmtId="0" fontId="9" fillId="3" borderId="2" xfId="1" applyFont="1" applyFill="1" applyBorder="1"/>
    <xf numFmtId="0" fontId="9" fillId="0" borderId="17" xfId="1" applyFont="1" applyFill="1" applyBorder="1"/>
    <xf numFmtId="0" fontId="8" fillId="3" borderId="18" xfId="1" applyFont="1" applyFill="1" applyBorder="1" applyAlignment="1">
      <alignment horizontal="left" indent="2"/>
    </xf>
    <xf numFmtId="164" fontId="8" fillId="3" borderId="19" xfId="1" applyNumberFormat="1" applyFont="1" applyFill="1" applyBorder="1"/>
    <xf numFmtId="3" fontId="8" fillId="3" borderId="19" xfId="1" applyNumberFormat="1" applyFont="1" applyFill="1" applyBorder="1"/>
    <xf numFmtId="0" fontId="9" fillId="3" borderId="19" xfId="1" applyFont="1" applyFill="1" applyBorder="1"/>
    <xf numFmtId="0" fontId="9" fillId="0" borderId="20" xfId="1" applyFont="1" applyFill="1" applyBorder="1"/>
    <xf numFmtId="164" fontId="20" fillId="2" borderId="0" xfId="1" applyNumberFormat="1" applyFont="1" applyFill="1" applyBorder="1"/>
    <xf numFmtId="0" fontId="19" fillId="3" borderId="0" xfId="1" applyFont="1" applyFill="1"/>
    <xf numFmtId="0" fontId="20" fillId="2" borderId="0" xfId="1" applyFont="1" applyFill="1" applyBorder="1"/>
    <xf numFmtId="0" fontId="20" fillId="2" borderId="0" xfId="1" applyFont="1" applyFill="1"/>
    <xf numFmtId="0" fontId="19" fillId="2" borderId="0" xfId="1" applyFont="1" applyFill="1" applyBorder="1"/>
    <xf numFmtId="164" fontId="19" fillId="2" borderId="0" xfId="1" applyNumberFormat="1" applyFont="1" applyFill="1" applyBorder="1"/>
    <xf numFmtId="164" fontId="2" fillId="3" borderId="0" xfId="1" applyNumberFormat="1" applyFont="1" applyFill="1" applyAlignment="1">
      <alignment horizontal="left"/>
    </xf>
    <xf numFmtId="164" fontId="2" fillId="3" borderId="0" xfId="1" applyNumberFormat="1" applyFont="1" applyFill="1"/>
    <xf numFmtId="164" fontId="3" fillId="3" borderId="0" xfId="1" applyNumberFormat="1" applyFont="1" applyFill="1"/>
    <xf numFmtId="164" fontId="9" fillId="0" borderId="0" xfId="1" applyNumberFormat="1" applyFont="1" applyFill="1"/>
    <xf numFmtId="164" fontId="7" fillId="3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/>
    <xf numFmtId="164" fontId="5" fillId="3" borderId="3" xfId="1" applyNumberFormat="1" applyFont="1" applyFill="1" applyBorder="1" applyAlignment="1">
      <alignment horizontal="left" vertical="center"/>
    </xf>
    <xf numFmtId="164" fontId="5" fillId="3" borderId="3" xfId="1" applyNumberFormat="1" applyFont="1" applyFill="1" applyBorder="1" applyAlignment="1">
      <alignment horizontal="center" vertical="center"/>
    </xf>
    <xf numFmtId="165" fontId="5" fillId="3" borderId="13" xfId="1" applyNumberFormat="1" applyFont="1" applyFill="1" applyBorder="1" applyAlignment="1">
      <alignment horizontal="left"/>
    </xf>
    <xf numFmtId="164" fontId="5" fillId="3" borderId="14" xfId="1" applyNumberFormat="1" applyFont="1" applyFill="1" applyBorder="1" applyAlignment="1">
      <alignment horizontal="right"/>
    </xf>
    <xf numFmtId="164" fontId="5" fillId="3" borderId="15" xfId="1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8" fillId="3" borderId="16" xfId="1" applyNumberFormat="1" applyFont="1" applyFill="1" applyBorder="1" applyAlignment="1">
      <alignment horizontal="left" indent="1"/>
    </xf>
    <xf numFmtId="164" fontId="8" fillId="3" borderId="2" xfId="1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right"/>
    </xf>
    <xf numFmtId="165" fontId="5" fillId="3" borderId="16" xfId="1" applyNumberFormat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right"/>
    </xf>
    <xf numFmtId="164" fontId="5" fillId="3" borderId="17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 vertical="center"/>
    </xf>
    <xf numFmtId="3" fontId="8" fillId="3" borderId="2" xfId="1" applyNumberFormat="1" applyFont="1" applyFill="1" applyBorder="1" applyAlignment="1">
      <alignment horizontal="right" vertical="center"/>
    </xf>
    <xf numFmtId="49" fontId="5" fillId="3" borderId="16" xfId="1" applyNumberFormat="1" applyFont="1" applyFill="1" applyBorder="1" applyAlignment="1">
      <alignment horizontal="left"/>
    </xf>
    <xf numFmtId="3" fontId="5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horizontal="right"/>
    </xf>
    <xf numFmtId="164" fontId="8" fillId="3" borderId="18" xfId="1" applyNumberFormat="1" applyFont="1" applyFill="1" applyBorder="1" applyAlignment="1">
      <alignment horizontal="left" indent="1"/>
    </xf>
    <xf numFmtId="3" fontId="8" fillId="3" borderId="19" xfId="1" applyNumberFormat="1" applyFont="1" applyFill="1" applyBorder="1" applyAlignment="1">
      <alignment horizontal="right"/>
    </xf>
    <xf numFmtId="3" fontId="8" fillId="3" borderId="19" xfId="1" applyNumberFormat="1" applyFont="1" applyFill="1" applyBorder="1" applyAlignment="1">
      <alignment horizontal="right" vertical="center"/>
    </xf>
    <xf numFmtId="3" fontId="8" fillId="3" borderId="20" xfId="1" applyNumberFormat="1" applyFont="1" applyFill="1" applyBorder="1" applyAlignment="1">
      <alignment horizontal="right"/>
    </xf>
    <xf numFmtId="164" fontId="8" fillId="3" borderId="0" xfId="1" applyNumberFormat="1" applyFont="1" applyFill="1"/>
    <xf numFmtId="164" fontId="8" fillId="0" borderId="0" xfId="1" applyNumberFormat="1" applyFont="1" applyFill="1" applyAlignment="1">
      <alignment horizontal="left"/>
    </xf>
    <xf numFmtId="164" fontId="8" fillId="0" borderId="0" xfId="1" applyNumberFormat="1" applyFont="1" applyFill="1"/>
    <xf numFmtId="164" fontId="9" fillId="0" borderId="0" xfId="1" applyNumberFormat="1" applyFont="1" applyFill="1" applyAlignment="1">
      <alignment horizontal="left"/>
    </xf>
    <xf numFmtId="164" fontId="2" fillId="2" borderId="0" xfId="1" applyNumberFormat="1" applyFont="1" applyFill="1" applyBorder="1"/>
    <xf numFmtId="164" fontId="9" fillId="2" borderId="0" xfId="1" applyNumberFormat="1" applyFont="1" applyFill="1" applyBorder="1"/>
    <xf numFmtId="164" fontId="3" fillId="0" borderId="0" xfId="1" applyNumberFormat="1" applyFont="1" applyFill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22" fillId="0" borderId="0" xfId="1" applyNumberFormat="1" applyFont="1" applyFill="1"/>
    <xf numFmtId="165" fontId="5" fillId="5" borderId="21" xfId="1" applyNumberFormat="1" applyFont="1" applyFill="1" applyBorder="1" applyAlignment="1">
      <alignment horizontal="left" indent="1"/>
    </xf>
    <xf numFmtId="164" fontId="8" fillId="5" borderId="13" xfId="1" applyNumberFormat="1" applyFont="1" applyFill="1" applyBorder="1"/>
    <xf numFmtId="164" fontId="8" fillId="5" borderId="14" xfId="1" applyNumberFormat="1" applyFont="1" applyFill="1" applyBorder="1"/>
    <xf numFmtId="164" fontId="8" fillId="5" borderId="15" xfId="1" applyNumberFormat="1" applyFont="1" applyFill="1" applyBorder="1"/>
    <xf numFmtId="164" fontId="13" fillId="0" borderId="0" xfId="1" applyNumberFormat="1" applyFont="1" applyFill="1"/>
    <xf numFmtId="164" fontId="5" fillId="2" borderId="22" xfId="1" applyNumberFormat="1" applyFont="1" applyFill="1" applyBorder="1" applyAlignment="1">
      <alignment horizontal="left" indent="1"/>
    </xf>
    <xf numFmtId="164" fontId="5" fillId="3" borderId="16" xfId="1" applyNumberFormat="1" applyFont="1" applyFill="1" applyBorder="1"/>
    <xf numFmtId="164" fontId="8" fillId="2" borderId="22" xfId="1" applyNumberFormat="1" applyFont="1" applyFill="1" applyBorder="1" applyAlignment="1">
      <alignment horizontal="left" indent="2"/>
    </xf>
    <xf numFmtId="164" fontId="8" fillId="3" borderId="16" xfId="1" applyNumberFormat="1" applyFont="1" applyFill="1" applyBorder="1"/>
    <xf numFmtId="164" fontId="8" fillId="3" borderId="17" xfId="1" applyNumberFormat="1" applyFont="1" applyFill="1" applyBorder="1"/>
    <xf numFmtId="165" fontId="5" fillId="5" borderId="22" xfId="1" applyNumberFormat="1" applyFont="1" applyFill="1" applyBorder="1" applyAlignment="1">
      <alignment horizontal="left" indent="1"/>
    </xf>
    <xf numFmtId="164" fontId="8" fillId="5" borderId="16" xfId="1" applyNumberFormat="1" applyFont="1" applyFill="1" applyBorder="1"/>
    <xf numFmtId="164" fontId="5" fillId="3" borderId="22" xfId="1" applyNumberFormat="1" applyFont="1" applyFill="1" applyBorder="1" applyAlignment="1">
      <alignment horizontal="left" indent="1"/>
    </xf>
    <xf numFmtId="0" fontId="5" fillId="3" borderId="16" xfId="1" applyFont="1" applyFill="1" applyBorder="1" applyAlignment="1">
      <alignment horizontal="right"/>
    </xf>
    <xf numFmtId="0" fontId="5" fillId="3" borderId="2" xfId="1" applyFont="1" applyFill="1" applyBorder="1" applyAlignment="1">
      <alignment horizontal="right"/>
    </xf>
    <xf numFmtId="0" fontId="5" fillId="3" borderId="17" xfId="1" applyFont="1" applyFill="1" applyBorder="1" applyAlignment="1">
      <alignment horizontal="right"/>
    </xf>
    <xf numFmtId="164" fontId="5" fillId="3" borderId="0" xfId="1" applyNumberFormat="1" applyFont="1" applyFill="1"/>
    <xf numFmtId="164" fontId="8" fillId="3" borderId="22" xfId="1" applyNumberFormat="1" applyFont="1" applyFill="1" applyBorder="1" applyAlignment="1">
      <alignment horizontal="left" indent="2"/>
    </xf>
    <xf numFmtId="0" fontId="8" fillId="3" borderId="16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17" xfId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4" fontId="8" fillId="3" borderId="23" xfId="1" applyNumberFormat="1" applyFont="1" applyFill="1" applyBorder="1" applyAlignment="1">
      <alignment horizontal="right"/>
    </xf>
    <xf numFmtId="164" fontId="8" fillId="3" borderId="24" xfId="1" applyNumberFormat="1" applyFont="1" applyFill="1" applyBorder="1" applyAlignment="1">
      <alignment horizontal="right"/>
    </xf>
    <xf numFmtId="164" fontId="8" fillId="3" borderId="25" xfId="1" applyNumberFormat="1" applyFont="1" applyFill="1" applyBorder="1" applyAlignment="1">
      <alignment horizontal="right"/>
    </xf>
    <xf numFmtId="49" fontId="5" fillId="5" borderId="22" xfId="1" applyNumberFormat="1" applyFont="1" applyFill="1" applyBorder="1" applyAlignment="1">
      <alignment horizontal="left"/>
    </xf>
    <xf numFmtId="164" fontId="8" fillId="5" borderId="26" xfId="1" applyNumberFormat="1" applyFont="1" applyFill="1" applyBorder="1" applyAlignment="1">
      <alignment horizontal="right"/>
    </xf>
    <xf numFmtId="164" fontId="8" fillId="5" borderId="27" xfId="1" applyNumberFormat="1" applyFont="1" applyFill="1" applyBorder="1" applyAlignment="1">
      <alignment horizontal="right"/>
    </xf>
    <xf numFmtId="164" fontId="8" fillId="5" borderId="28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4" fontId="8" fillId="2" borderId="29" xfId="1" applyNumberFormat="1" applyFont="1" applyFill="1" applyBorder="1" applyAlignment="1">
      <alignment horizontal="left" indent="2"/>
    </xf>
    <xf numFmtId="164" fontId="8" fillId="3" borderId="18" xfId="1" applyNumberFormat="1" applyFont="1" applyFill="1" applyBorder="1" applyAlignment="1">
      <alignment horizontal="right"/>
    </xf>
    <xf numFmtId="164" fontId="8" fillId="3" borderId="19" xfId="1" applyNumberFormat="1" applyFont="1" applyFill="1" applyBorder="1" applyAlignment="1">
      <alignment horizontal="right"/>
    </xf>
    <xf numFmtId="164" fontId="8" fillId="3" borderId="20" xfId="1" applyNumberFormat="1" applyFont="1" applyFill="1" applyBorder="1" applyAlignment="1">
      <alignment horizontal="right"/>
    </xf>
    <xf numFmtId="0" fontId="23" fillId="3" borderId="0" xfId="1" applyFont="1" applyFill="1" applyBorder="1"/>
    <xf numFmtId="164" fontId="23" fillId="3" borderId="0" xfId="1" applyNumberFormat="1" applyFont="1" applyFill="1" applyBorder="1"/>
    <xf numFmtId="0" fontId="23" fillId="3" borderId="0" xfId="1" applyFont="1" applyFill="1"/>
    <xf numFmtId="164" fontId="24" fillId="3" borderId="0" xfId="1" applyNumberFormat="1" applyFont="1" applyFill="1" applyBorder="1"/>
    <xf numFmtId="0" fontId="25" fillId="3" borderId="0" xfId="1" applyFont="1" applyFill="1"/>
    <xf numFmtId="0" fontId="24" fillId="3" borderId="0" xfId="1" applyFont="1" applyFill="1" applyBorder="1"/>
    <xf numFmtId="0" fontId="24" fillId="3" borderId="0" xfId="1" applyFont="1" applyFill="1"/>
    <xf numFmtId="164" fontId="23" fillId="3" borderId="0" xfId="1" applyNumberFormat="1" applyFont="1" applyFill="1"/>
    <xf numFmtId="3" fontId="23" fillId="3" borderId="0" xfId="1" applyNumberFormat="1" applyFont="1" applyFill="1" applyBorder="1"/>
    <xf numFmtId="3" fontId="23" fillId="3" borderId="0" xfId="1" applyNumberFormat="1" applyFont="1" applyFill="1"/>
    <xf numFmtId="164" fontId="26" fillId="3" borderId="0" xfId="1" applyNumberFormat="1" applyFont="1" applyFill="1"/>
    <xf numFmtId="0" fontId="23" fillId="3" borderId="0" xfId="1" applyFont="1" applyFill="1" applyAlignment="1">
      <alignment vertical="center"/>
    </xf>
    <xf numFmtId="0" fontId="27" fillId="3" borderId="0" xfId="1" applyFont="1" applyFill="1" applyAlignment="1"/>
    <xf numFmtId="0" fontId="27" fillId="3" borderId="0" xfId="1" applyFont="1" applyFill="1" applyBorder="1" applyAlignment="1"/>
    <xf numFmtId="164" fontId="31" fillId="3" borderId="0" xfId="1" applyNumberFormat="1" applyFont="1" applyFill="1" applyBorder="1" applyAlignment="1"/>
    <xf numFmtId="164" fontId="31" fillId="3" borderId="0" xfId="1" applyNumberFormat="1" applyFont="1" applyFill="1" applyBorder="1"/>
    <xf numFmtId="0" fontId="2" fillId="2" borderId="0" xfId="1" applyFont="1" applyFill="1" applyBorder="1" applyAlignment="1"/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10" xfId="1" applyFont="1" applyFill="1" applyBorder="1" applyAlignment="1">
      <alignment horizontal="left" vertical="center" wrapText="1"/>
    </xf>
    <xf numFmtId="164" fontId="8" fillId="3" borderId="0" xfId="1" applyNumberFormat="1" applyFont="1" applyFill="1" applyBorder="1" applyAlignment="1">
      <alignment horizontal="left"/>
    </xf>
    <xf numFmtId="164" fontId="2" fillId="3" borderId="0" xfId="1" applyNumberFormat="1" applyFont="1" applyFill="1" applyBorder="1" applyAlignment="1">
      <alignment wrapText="1"/>
    </xf>
    <xf numFmtId="164" fontId="3" fillId="3" borderId="0" xfId="1" applyNumberFormat="1" applyFont="1" applyFill="1" applyBorder="1" applyAlignment="1">
      <alignment wrapText="1"/>
    </xf>
    <xf numFmtId="164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8" fillId="2" borderId="0" xfId="1" applyNumberFormat="1" applyFont="1" applyFill="1" applyBorder="1" applyAlignment="1">
      <alignment horizontal="left"/>
    </xf>
    <xf numFmtId="164" fontId="8" fillId="2" borderId="0" xfId="1" applyNumberFormat="1" applyFont="1" applyFill="1" applyAlignment="1">
      <alignment horizontal="left"/>
    </xf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" fillId="0" borderId="0" xfId="1" applyAlignment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8" fillId="2" borderId="0" xfId="1" applyFont="1" applyFill="1" applyAlignment="1"/>
    <xf numFmtId="0" fontId="8" fillId="2" borderId="0" xfId="1" applyFont="1" applyFill="1" applyBorder="1" applyAlignment="1"/>
    <xf numFmtId="0" fontId="4" fillId="3" borderId="0" xfId="1" applyFont="1" applyFill="1" applyBorder="1" applyAlignment="1">
      <alignment wrapText="1"/>
    </xf>
    <xf numFmtId="164" fontId="8" fillId="3" borderId="0" xfId="1" applyNumberFormat="1" applyFont="1" applyFill="1" applyBorder="1" applyAlignment="1"/>
    <xf numFmtId="164" fontId="8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9" fillId="2" borderId="0" xfId="1" applyNumberFormat="1" applyFont="1" applyFill="1" applyBorder="1" applyAlignment="1"/>
    <xf numFmtId="0" fontId="25" fillId="3" borderId="0" xfId="0" applyFont="1" applyFill="1" applyBorder="1" applyAlignment="1">
      <alignment horizontal="left" vertical="center"/>
    </xf>
    <xf numFmtId="3" fontId="25" fillId="3" borderId="0" xfId="0" applyNumberFormat="1" applyFont="1" applyFill="1"/>
    <xf numFmtId="164" fontId="27" fillId="3" borderId="0" xfId="1" applyNumberFormat="1" applyFont="1" applyFill="1" applyBorder="1" applyAlignment="1"/>
    <xf numFmtId="0" fontId="27" fillId="3" borderId="0" xfId="1" applyFont="1" applyFill="1" applyBorder="1" applyAlignment="1">
      <alignment vertical="top"/>
    </xf>
    <xf numFmtId="0" fontId="28" fillId="3" borderId="0" xfId="1" applyFont="1" applyFill="1" applyBorder="1" applyAlignment="1">
      <alignment horizontal="left" vertical="top"/>
    </xf>
    <xf numFmtId="164" fontId="30" fillId="8" borderId="30" xfId="1" applyNumberFormat="1" applyFont="1" applyFill="1" applyBorder="1" applyAlignment="1">
      <alignment horizontal="left" indent="1"/>
    </xf>
    <xf numFmtId="164" fontId="30" fillId="8" borderId="31" xfId="1" applyNumberFormat="1" applyFont="1" applyFill="1" applyBorder="1" applyAlignment="1">
      <alignment horizontal="right"/>
    </xf>
    <xf numFmtId="164" fontId="30" fillId="8" borderId="32" xfId="1" applyNumberFormat="1" applyFont="1" applyFill="1" applyBorder="1" applyAlignment="1">
      <alignment horizontal="right"/>
    </xf>
    <xf numFmtId="164" fontId="18" fillId="3" borderId="30" xfId="1" applyNumberFormat="1" applyFont="1" applyFill="1" applyBorder="1" applyAlignment="1">
      <alignment horizontal="left" indent="2"/>
    </xf>
    <xf numFmtId="164" fontId="18" fillId="3" borderId="31" xfId="1" applyNumberFormat="1" applyFont="1" applyFill="1" applyBorder="1" applyAlignment="1">
      <alignment horizontal="right"/>
    </xf>
    <xf numFmtId="164" fontId="18" fillId="3" borderId="32" xfId="1" applyNumberFormat="1" applyFont="1" applyFill="1" applyBorder="1" applyAlignment="1">
      <alignment horizontal="right"/>
    </xf>
    <xf numFmtId="3" fontId="30" fillId="8" borderId="31" xfId="1" applyNumberFormat="1" applyFont="1" applyFill="1" applyBorder="1" applyAlignment="1">
      <alignment horizontal="right"/>
    </xf>
    <xf numFmtId="3" fontId="30" fillId="8" borderId="32" xfId="1" applyNumberFormat="1" applyFont="1" applyFill="1" applyBorder="1" applyAlignment="1">
      <alignment horizontal="right"/>
    </xf>
    <xf numFmtId="164" fontId="18" fillId="3" borderId="31" xfId="1" applyNumberFormat="1" applyFont="1" applyFill="1" applyBorder="1" applyAlignment="1"/>
    <xf numFmtId="3" fontId="18" fillId="3" borderId="31" xfId="1" applyNumberFormat="1" applyFont="1" applyFill="1" applyBorder="1" applyAlignment="1">
      <alignment horizontal="right"/>
    </xf>
    <xf numFmtId="3" fontId="18" fillId="3" borderId="32" xfId="1" applyNumberFormat="1" applyFont="1" applyFill="1" applyBorder="1" applyAlignment="1">
      <alignment horizontal="right"/>
    </xf>
    <xf numFmtId="0" fontId="18" fillId="3" borderId="31" xfId="1" applyFont="1" applyFill="1" applyBorder="1" applyAlignment="1"/>
    <xf numFmtId="0" fontId="29" fillId="7" borderId="33" xfId="1" applyFont="1" applyFill="1" applyBorder="1" applyAlignment="1">
      <alignment horizontal="center" vertical="center"/>
    </xf>
    <xf numFmtId="49" fontId="29" fillId="7" borderId="34" xfId="1" applyNumberFormat="1" applyFont="1" applyFill="1" applyBorder="1" applyAlignment="1">
      <alignment horizontal="center" vertical="center"/>
    </xf>
    <xf numFmtId="49" fontId="29" fillId="7" borderId="35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6D264E"/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</xdr:rowOff>
    </xdr:from>
    <xdr:to>
      <xdr:col>1</xdr:col>
      <xdr:colOff>1379884</xdr:colOff>
      <xdr:row>3</xdr:row>
      <xdr:rowOff>166580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C11BE0-EF87-4BF3-A874-3D478880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525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Z1094"/>
  <sheetViews>
    <sheetView workbookViewId="0">
      <selection activeCell="A16" sqref="A16"/>
    </sheetView>
  </sheetViews>
  <sheetFormatPr baseColWidth="10" defaultColWidth="22" defaultRowHeight="11.25" x14ac:dyDescent="0.2"/>
  <cols>
    <col min="1" max="1" width="48" style="35" customWidth="1"/>
    <col min="2" max="3" width="6.5703125" style="61" hidden="1" customWidth="1"/>
    <col min="4" max="4" width="7.7109375" style="61" hidden="1" customWidth="1"/>
    <col min="5" max="5" width="7.7109375" style="61" customWidth="1"/>
    <col min="6" max="14" width="7.7109375" style="35" customWidth="1"/>
    <col min="15" max="19" width="7.42578125" style="33" customWidth="1"/>
    <col min="20" max="21" width="22" style="33"/>
    <col min="22" max="26" width="22" style="34"/>
    <col min="27" max="16384" width="22" style="35"/>
  </cols>
  <sheetData>
    <row r="1" spans="1:26" s="4" customFormat="1" ht="12.95" customHeight="1" x14ac:dyDescent="0.2">
      <c r="A1" s="291" t="s">
        <v>0</v>
      </c>
      <c r="B1" s="292"/>
      <c r="C1" s="292"/>
      <c r="D1" s="292"/>
      <c r="E1" s="292"/>
      <c r="F1" s="292"/>
      <c r="G1" s="293"/>
      <c r="H1" s="293"/>
      <c r="I1" s="293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s="7" customFormat="1" ht="12.95" customHeight="1" x14ac:dyDescent="0.2">
      <c r="A2" s="294" t="s">
        <v>1</v>
      </c>
      <c r="B2" s="294"/>
      <c r="C2" s="294"/>
      <c r="D2" s="294"/>
      <c r="E2" s="295"/>
      <c r="F2" s="292"/>
      <c r="G2" s="293"/>
      <c r="H2" s="293"/>
      <c r="I2" s="293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5"/>
      <c r="W2" s="6"/>
      <c r="X2" s="6"/>
      <c r="Y2" s="6"/>
      <c r="Z2" s="6"/>
    </row>
    <row r="3" spans="1:26" s="7" customFormat="1" ht="12.95" customHeight="1" x14ac:dyDescent="0.2">
      <c r="A3" s="8" t="s">
        <v>2</v>
      </c>
      <c r="B3" s="8"/>
      <c r="C3" s="8"/>
      <c r="D3" s="8"/>
      <c r="E3" s="9"/>
      <c r="F3" s="10"/>
      <c r="G3" s="11"/>
      <c r="H3" s="11"/>
      <c r="I3" s="1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5"/>
      <c r="W3" s="6"/>
      <c r="X3" s="6"/>
      <c r="Y3" s="6"/>
      <c r="Z3" s="6"/>
    </row>
    <row r="4" spans="1:26" s="17" customFormat="1" ht="12.95" customHeight="1" x14ac:dyDescent="0.2">
      <c r="A4" s="12" t="s">
        <v>3</v>
      </c>
      <c r="B4" s="13">
        <v>2000</v>
      </c>
      <c r="C4" s="13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3">
        <v>2007</v>
      </c>
      <c r="J4" s="13">
        <v>2008</v>
      </c>
      <c r="K4" s="13">
        <v>2009</v>
      </c>
      <c r="L4" s="13">
        <v>2010</v>
      </c>
      <c r="M4" s="13">
        <v>2011</v>
      </c>
      <c r="N4" s="13" t="s">
        <v>4</v>
      </c>
      <c r="O4" s="14"/>
      <c r="P4" s="14"/>
      <c r="Q4" s="14"/>
      <c r="R4" s="14"/>
      <c r="S4" s="14"/>
      <c r="T4" s="14"/>
      <c r="U4" s="14"/>
      <c r="V4" s="15"/>
      <c r="W4" s="16"/>
      <c r="X4" s="16"/>
      <c r="Y4" s="16"/>
      <c r="Z4" s="16"/>
    </row>
    <row r="5" spans="1:26" s="14" customFormat="1" ht="12.95" customHeight="1" x14ac:dyDescent="0.2">
      <c r="A5" s="18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1:26" s="27" customFormat="1" ht="12.95" customHeight="1" x14ac:dyDescent="0.2">
      <c r="A6" s="22" t="s">
        <v>5</v>
      </c>
      <c r="B6" s="23">
        <f t="shared" ref="B6:N13" si="0">+B14+B22+B30+B38+B46+B54+B62+B70+B78</f>
        <v>20017</v>
      </c>
      <c r="C6" s="23">
        <f t="shared" si="0"/>
        <v>19418</v>
      </c>
      <c r="D6" s="24">
        <f t="shared" si="0"/>
        <v>21020</v>
      </c>
      <c r="E6" s="23">
        <f t="shared" si="0"/>
        <v>22040</v>
      </c>
      <c r="F6" s="23">
        <f t="shared" si="0"/>
        <v>20775</v>
      </c>
      <c r="G6" s="23">
        <f t="shared" si="0"/>
        <v>25921</v>
      </c>
      <c r="H6" s="23">
        <f t="shared" si="0"/>
        <v>26523</v>
      </c>
      <c r="I6" s="23">
        <f t="shared" si="0"/>
        <v>36079</v>
      </c>
      <c r="J6" s="23">
        <f t="shared" si="0"/>
        <v>39874</v>
      </c>
      <c r="K6" s="23">
        <f t="shared" si="0"/>
        <v>41882</v>
      </c>
      <c r="L6" s="23">
        <f t="shared" si="0"/>
        <v>39035</v>
      </c>
      <c r="M6" s="23">
        <f t="shared" si="0"/>
        <v>39407</v>
      </c>
      <c r="N6" s="25">
        <f t="shared" si="0"/>
        <v>39799</v>
      </c>
      <c r="O6" s="14"/>
      <c r="P6" s="14"/>
      <c r="Q6" s="14"/>
      <c r="R6" s="14"/>
      <c r="S6" s="14"/>
      <c r="T6" s="14"/>
      <c r="U6" s="14"/>
      <c r="V6" s="26"/>
      <c r="W6" s="26"/>
      <c r="X6" s="26"/>
      <c r="Y6" s="26"/>
      <c r="Z6" s="26"/>
    </row>
    <row r="7" spans="1:26" ht="12.95" customHeight="1" x14ac:dyDescent="0.2">
      <c r="A7" s="28" t="s">
        <v>6</v>
      </c>
      <c r="B7" s="29">
        <v>3519</v>
      </c>
      <c r="C7" s="29">
        <v>3597</v>
      </c>
      <c r="D7" s="30">
        <v>4555</v>
      </c>
      <c r="E7" s="29">
        <f t="shared" si="0"/>
        <v>4720</v>
      </c>
      <c r="F7" s="29">
        <f t="shared" si="0"/>
        <v>4510</v>
      </c>
      <c r="G7" s="29">
        <f t="shared" si="0"/>
        <v>4246</v>
      </c>
      <c r="H7" s="29">
        <f t="shared" si="0"/>
        <v>4738</v>
      </c>
      <c r="I7" s="29">
        <f t="shared" si="0"/>
        <v>5337</v>
      </c>
      <c r="J7" s="31">
        <f t="shared" si="0"/>
        <v>5779</v>
      </c>
      <c r="K7" s="31">
        <f t="shared" si="0"/>
        <v>6041</v>
      </c>
      <c r="L7" s="31">
        <f t="shared" ref="L7:L13" si="1">+L15+L23+L31+L39+L47++L55+L63+L71+L79</f>
        <v>6084</v>
      </c>
      <c r="M7" s="31">
        <v>6000</v>
      </c>
      <c r="N7" s="32">
        <v>6520</v>
      </c>
    </row>
    <row r="8" spans="1:26" ht="12.95" customHeight="1" x14ac:dyDescent="0.2">
      <c r="A8" s="28" t="s">
        <v>7</v>
      </c>
      <c r="B8" s="29">
        <v>10800</v>
      </c>
      <c r="C8" s="29">
        <v>9902</v>
      </c>
      <c r="D8" s="30">
        <v>10438</v>
      </c>
      <c r="E8" s="29">
        <f t="shared" si="0"/>
        <v>10516</v>
      </c>
      <c r="F8" s="29">
        <f t="shared" si="0"/>
        <v>9895</v>
      </c>
      <c r="G8" s="29">
        <f t="shared" si="0"/>
        <v>14981</v>
      </c>
      <c r="H8" s="29">
        <f t="shared" si="0"/>
        <v>14305</v>
      </c>
      <c r="I8" s="29">
        <f t="shared" si="0"/>
        <v>19401</v>
      </c>
      <c r="J8" s="31">
        <f t="shared" si="0"/>
        <v>21484</v>
      </c>
      <c r="K8" s="31">
        <f t="shared" si="0"/>
        <v>23279</v>
      </c>
      <c r="L8" s="31">
        <f t="shared" si="1"/>
        <v>21259</v>
      </c>
      <c r="M8" s="31">
        <v>21594</v>
      </c>
      <c r="N8" s="32">
        <v>20977</v>
      </c>
    </row>
    <row r="9" spans="1:26" s="36" customFormat="1" ht="12.95" customHeight="1" x14ac:dyDescent="0.2">
      <c r="A9" s="28" t="s">
        <v>8</v>
      </c>
      <c r="B9" s="29">
        <v>4542</v>
      </c>
      <c r="C9" s="29">
        <v>4588</v>
      </c>
      <c r="D9" s="30">
        <v>4599</v>
      </c>
      <c r="E9" s="29">
        <f t="shared" si="0"/>
        <v>5163</v>
      </c>
      <c r="F9" s="29">
        <f t="shared" si="0"/>
        <v>4611</v>
      </c>
      <c r="G9" s="29">
        <f t="shared" si="0"/>
        <v>4762</v>
      </c>
      <c r="H9" s="29">
        <f t="shared" si="0"/>
        <v>5406</v>
      </c>
      <c r="I9" s="29">
        <f t="shared" si="0"/>
        <v>8781</v>
      </c>
      <c r="J9" s="31">
        <f t="shared" si="0"/>
        <v>9663</v>
      </c>
      <c r="K9" s="31">
        <f t="shared" si="0"/>
        <v>9559</v>
      </c>
      <c r="L9" s="31">
        <f t="shared" si="1"/>
        <v>8528</v>
      </c>
      <c r="M9" s="31">
        <v>8754</v>
      </c>
      <c r="N9" s="32">
        <v>8647</v>
      </c>
      <c r="O9" s="33"/>
      <c r="P9" s="33"/>
      <c r="Q9" s="33"/>
      <c r="R9" s="33"/>
      <c r="S9" s="33"/>
      <c r="T9" s="33"/>
      <c r="U9" s="33"/>
      <c r="V9" s="34"/>
      <c r="W9" s="34"/>
      <c r="X9" s="34"/>
      <c r="Y9" s="34"/>
      <c r="Z9" s="34"/>
    </row>
    <row r="10" spans="1:26" ht="12.95" customHeight="1" x14ac:dyDescent="0.2">
      <c r="A10" s="28" t="s">
        <v>9</v>
      </c>
      <c r="B10" s="29">
        <v>403</v>
      </c>
      <c r="C10" s="29">
        <v>478</v>
      </c>
      <c r="D10" s="30">
        <v>518</v>
      </c>
      <c r="E10" s="29">
        <f t="shared" si="0"/>
        <v>587</v>
      </c>
      <c r="F10" s="29">
        <f t="shared" si="0"/>
        <v>597</v>
      </c>
      <c r="G10" s="29">
        <f t="shared" si="0"/>
        <v>720</v>
      </c>
      <c r="H10" s="29">
        <f t="shared" si="0"/>
        <v>693</v>
      </c>
      <c r="I10" s="29">
        <f t="shared" si="0"/>
        <v>902</v>
      </c>
      <c r="J10" s="31">
        <f t="shared" si="0"/>
        <v>1091</v>
      </c>
      <c r="K10" s="31">
        <f t="shared" si="0"/>
        <v>1020</v>
      </c>
      <c r="L10" s="31">
        <f t="shared" si="1"/>
        <v>989</v>
      </c>
      <c r="M10" s="31">
        <v>1002</v>
      </c>
      <c r="N10" s="32">
        <v>1243</v>
      </c>
    </row>
    <row r="11" spans="1:26" ht="12.95" customHeight="1" x14ac:dyDescent="0.2">
      <c r="A11" s="28" t="s">
        <v>10</v>
      </c>
      <c r="B11" s="29">
        <v>492</v>
      </c>
      <c r="C11" s="29">
        <v>444</v>
      </c>
      <c r="D11" s="30">
        <v>544</v>
      </c>
      <c r="E11" s="29">
        <f t="shared" si="0"/>
        <v>719</v>
      </c>
      <c r="F11" s="29">
        <f t="shared" si="0"/>
        <v>646</v>
      </c>
      <c r="G11" s="29">
        <f t="shared" si="0"/>
        <v>829</v>
      </c>
      <c r="H11" s="29">
        <f t="shared" si="0"/>
        <v>881</v>
      </c>
      <c r="I11" s="29">
        <f t="shared" si="0"/>
        <v>1133</v>
      </c>
      <c r="J11" s="31">
        <f t="shared" si="0"/>
        <v>1355</v>
      </c>
      <c r="K11" s="31">
        <f t="shared" si="0"/>
        <v>1368</v>
      </c>
      <c r="L11" s="31">
        <f t="shared" si="1"/>
        <v>1330</v>
      </c>
      <c r="M11" s="31">
        <v>1312</v>
      </c>
      <c r="N11" s="32">
        <v>1556</v>
      </c>
    </row>
    <row r="12" spans="1:26" ht="12.95" customHeight="1" x14ac:dyDescent="0.2">
      <c r="A12" s="28" t="s">
        <v>11</v>
      </c>
      <c r="B12" s="29">
        <v>215</v>
      </c>
      <c r="C12" s="29">
        <v>392</v>
      </c>
      <c r="D12" s="30">
        <v>356</v>
      </c>
      <c r="E12" s="29">
        <f t="shared" si="0"/>
        <v>334</v>
      </c>
      <c r="F12" s="29">
        <f t="shared" si="0"/>
        <v>510</v>
      </c>
      <c r="G12" s="29">
        <f t="shared" si="0"/>
        <v>376</v>
      </c>
      <c r="H12" s="29">
        <f t="shared" si="0"/>
        <v>452</v>
      </c>
      <c r="I12" s="29">
        <f t="shared" si="0"/>
        <v>490</v>
      </c>
      <c r="J12" s="31">
        <f t="shared" si="0"/>
        <v>471</v>
      </c>
      <c r="K12" s="31">
        <f t="shared" si="0"/>
        <v>585</v>
      </c>
      <c r="L12" s="31">
        <f t="shared" si="1"/>
        <v>793</v>
      </c>
      <c r="M12" s="31">
        <v>729</v>
      </c>
      <c r="N12" s="32">
        <v>797</v>
      </c>
    </row>
    <row r="13" spans="1:26" ht="12.95" customHeight="1" x14ac:dyDescent="0.2">
      <c r="A13" s="28" t="s">
        <v>12</v>
      </c>
      <c r="B13" s="29">
        <v>46</v>
      </c>
      <c r="C13" s="29">
        <v>17</v>
      </c>
      <c r="D13" s="30">
        <v>10</v>
      </c>
      <c r="E13" s="29">
        <f t="shared" si="0"/>
        <v>1</v>
      </c>
      <c r="F13" s="29">
        <f t="shared" si="0"/>
        <v>6</v>
      </c>
      <c r="G13" s="29">
        <f t="shared" si="0"/>
        <v>7</v>
      </c>
      <c r="H13" s="29">
        <f t="shared" si="0"/>
        <v>48</v>
      </c>
      <c r="I13" s="29">
        <f t="shared" si="0"/>
        <v>35</v>
      </c>
      <c r="J13" s="31">
        <f t="shared" si="0"/>
        <v>31</v>
      </c>
      <c r="K13" s="31">
        <f t="shared" si="0"/>
        <v>30</v>
      </c>
      <c r="L13" s="31">
        <f t="shared" si="1"/>
        <v>52</v>
      </c>
      <c r="M13" s="31">
        <v>16</v>
      </c>
      <c r="N13" s="32">
        <v>59</v>
      </c>
    </row>
    <row r="14" spans="1:26" s="27" customFormat="1" ht="12.95" customHeight="1" x14ac:dyDescent="0.2">
      <c r="A14" s="37" t="s">
        <v>13</v>
      </c>
      <c r="B14" s="38">
        <f t="shared" ref="B14:L14" si="2">SUM(B15:B21)</f>
        <v>795</v>
      </c>
      <c r="C14" s="38">
        <f t="shared" si="2"/>
        <v>1017</v>
      </c>
      <c r="D14" s="39">
        <f t="shared" si="2"/>
        <v>610</v>
      </c>
      <c r="E14" s="38">
        <f t="shared" si="2"/>
        <v>862</v>
      </c>
      <c r="F14" s="38">
        <f t="shared" si="2"/>
        <v>1235</v>
      </c>
      <c r="G14" s="38">
        <f t="shared" si="2"/>
        <v>1565</v>
      </c>
      <c r="H14" s="38">
        <f t="shared" si="2"/>
        <v>1880</v>
      </c>
      <c r="I14" s="38">
        <f t="shared" si="2"/>
        <v>1419</v>
      </c>
      <c r="J14" s="38">
        <f t="shared" si="2"/>
        <v>1978</v>
      </c>
      <c r="K14" s="38">
        <f t="shared" si="2"/>
        <v>2001</v>
      </c>
      <c r="L14" s="38">
        <f t="shared" si="2"/>
        <v>1992</v>
      </c>
      <c r="M14" s="38">
        <v>2268</v>
      </c>
      <c r="N14" s="40">
        <f>+N15+N16+N17+N18+N19+N20+N21</f>
        <v>2372</v>
      </c>
      <c r="O14" s="14"/>
      <c r="P14" s="14"/>
      <c r="Q14" s="14"/>
      <c r="R14" s="14"/>
      <c r="S14" s="14"/>
      <c r="T14" s="14"/>
      <c r="U14" s="14"/>
      <c r="V14" s="26"/>
      <c r="W14" s="26"/>
      <c r="X14" s="26"/>
      <c r="Y14" s="26"/>
      <c r="Z14" s="26"/>
    </row>
    <row r="15" spans="1:26" ht="12.95" customHeight="1" x14ac:dyDescent="0.2">
      <c r="A15" s="28" t="s">
        <v>6</v>
      </c>
      <c r="B15" s="29">
        <v>199</v>
      </c>
      <c r="C15" s="29">
        <v>185</v>
      </c>
      <c r="D15" s="30">
        <v>120</v>
      </c>
      <c r="E15" s="29">
        <v>221</v>
      </c>
      <c r="F15" s="29">
        <v>280</v>
      </c>
      <c r="G15" s="29">
        <v>280</v>
      </c>
      <c r="H15" s="31">
        <v>321</v>
      </c>
      <c r="I15" s="31">
        <v>238</v>
      </c>
      <c r="J15" s="29">
        <v>268</v>
      </c>
      <c r="K15" s="29">
        <v>299</v>
      </c>
      <c r="L15" s="31">
        <v>271</v>
      </c>
      <c r="M15" s="31">
        <v>297</v>
      </c>
      <c r="N15" s="32">
        <v>292</v>
      </c>
    </row>
    <row r="16" spans="1:26" ht="12.95" customHeight="1" x14ac:dyDescent="0.2">
      <c r="A16" s="28" t="s">
        <v>7</v>
      </c>
      <c r="B16" s="29">
        <v>332</v>
      </c>
      <c r="C16" s="29">
        <v>455</v>
      </c>
      <c r="D16" s="30">
        <v>269</v>
      </c>
      <c r="E16" s="29">
        <v>200</v>
      </c>
      <c r="F16" s="29">
        <v>522</v>
      </c>
      <c r="G16" s="29">
        <v>726</v>
      </c>
      <c r="H16" s="31">
        <v>654</v>
      </c>
      <c r="I16" s="31">
        <v>584</v>
      </c>
      <c r="J16" s="31">
        <v>877</v>
      </c>
      <c r="K16" s="31">
        <v>947</v>
      </c>
      <c r="L16" s="31">
        <v>843</v>
      </c>
      <c r="M16" s="31">
        <v>1053</v>
      </c>
      <c r="N16" s="32">
        <v>1074</v>
      </c>
    </row>
    <row r="17" spans="1:26" s="36" customFormat="1" ht="12.95" customHeight="1" x14ac:dyDescent="0.2">
      <c r="A17" s="28" t="s">
        <v>8</v>
      </c>
      <c r="B17" s="29">
        <v>200</v>
      </c>
      <c r="C17" s="29">
        <v>299</v>
      </c>
      <c r="D17" s="30">
        <v>151</v>
      </c>
      <c r="E17" s="29">
        <v>351</v>
      </c>
      <c r="F17" s="29">
        <v>310</v>
      </c>
      <c r="G17" s="29">
        <v>334</v>
      </c>
      <c r="H17" s="31">
        <v>701</v>
      </c>
      <c r="I17" s="31">
        <v>432</v>
      </c>
      <c r="J17" s="31">
        <v>635</v>
      </c>
      <c r="K17" s="31">
        <v>556</v>
      </c>
      <c r="L17" s="31">
        <v>640</v>
      </c>
      <c r="M17" s="31">
        <v>649</v>
      </c>
      <c r="N17" s="32">
        <v>727</v>
      </c>
      <c r="O17" s="33"/>
      <c r="P17" s="33"/>
      <c r="Q17" s="33"/>
      <c r="R17" s="33"/>
      <c r="S17" s="33"/>
      <c r="T17" s="33"/>
      <c r="U17" s="33"/>
      <c r="V17" s="34"/>
      <c r="W17" s="34"/>
      <c r="X17" s="34"/>
      <c r="Y17" s="34"/>
      <c r="Z17" s="34"/>
    </row>
    <row r="18" spans="1:26" ht="12.95" customHeight="1" x14ac:dyDescent="0.2">
      <c r="A18" s="28" t="s">
        <v>9</v>
      </c>
      <c r="B18" s="29">
        <v>32</v>
      </c>
      <c r="C18" s="29">
        <v>29</v>
      </c>
      <c r="D18" s="30">
        <v>25</v>
      </c>
      <c r="E18" s="29">
        <v>33</v>
      </c>
      <c r="F18" s="29">
        <v>35</v>
      </c>
      <c r="G18" s="29">
        <v>39</v>
      </c>
      <c r="H18" s="31">
        <v>32</v>
      </c>
      <c r="I18" s="31">
        <v>33</v>
      </c>
      <c r="J18" s="31">
        <v>39</v>
      </c>
      <c r="K18" s="31">
        <v>36</v>
      </c>
      <c r="L18" s="31">
        <v>35</v>
      </c>
      <c r="M18" s="31">
        <v>71</v>
      </c>
      <c r="N18" s="32">
        <v>74</v>
      </c>
    </row>
    <row r="19" spans="1:26" s="36" customFormat="1" ht="12.95" customHeight="1" x14ac:dyDescent="0.2">
      <c r="A19" s="28" t="s">
        <v>10</v>
      </c>
      <c r="B19" s="29">
        <v>18</v>
      </c>
      <c r="C19" s="29">
        <v>31</v>
      </c>
      <c r="D19" s="30">
        <v>28</v>
      </c>
      <c r="E19" s="29">
        <v>30</v>
      </c>
      <c r="F19" s="29">
        <v>43</v>
      </c>
      <c r="G19" s="29">
        <v>134</v>
      </c>
      <c r="H19" s="31">
        <v>128</v>
      </c>
      <c r="I19" s="31">
        <v>96</v>
      </c>
      <c r="J19" s="31">
        <v>135</v>
      </c>
      <c r="K19" s="31">
        <v>123</v>
      </c>
      <c r="L19" s="31">
        <v>166</v>
      </c>
      <c r="M19" s="31">
        <v>139</v>
      </c>
      <c r="N19" s="32">
        <v>141</v>
      </c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4"/>
      <c r="Z19" s="34"/>
    </row>
    <row r="20" spans="1:26" ht="12.95" customHeight="1" x14ac:dyDescent="0.2">
      <c r="A20" s="28" t="s">
        <v>11</v>
      </c>
      <c r="B20" s="29">
        <v>14</v>
      </c>
      <c r="C20" s="29">
        <v>18</v>
      </c>
      <c r="D20" s="30">
        <v>17</v>
      </c>
      <c r="E20" s="29">
        <v>27</v>
      </c>
      <c r="F20" s="29">
        <v>45</v>
      </c>
      <c r="G20" s="29">
        <v>52</v>
      </c>
      <c r="H20" s="31">
        <v>42</v>
      </c>
      <c r="I20" s="31">
        <v>33</v>
      </c>
      <c r="J20" s="31">
        <v>22</v>
      </c>
      <c r="K20" s="31">
        <v>21</v>
      </c>
      <c r="L20" s="31">
        <v>37</v>
      </c>
      <c r="M20" s="31">
        <v>55</v>
      </c>
      <c r="N20" s="32">
        <v>61</v>
      </c>
    </row>
    <row r="21" spans="1:26" ht="12.95" customHeight="1" x14ac:dyDescent="0.2">
      <c r="A21" s="28" t="s">
        <v>12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31">
        <v>2</v>
      </c>
      <c r="I21" s="31">
        <v>3</v>
      </c>
      <c r="J21" s="31">
        <v>2</v>
      </c>
      <c r="K21" s="31">
        <v>19</v>
      </c>
      <c r="L21" s="31">
        <v>0</v>
      </c>
      <c r="M21" s="31">
        <v>4</v>
      </c>
      <c r="N21" s="32">
        <v>3</v>
      </c>
    </row>
    <row r="22" spans="1:26" s="27" customFormat="1" ht="12.95" customHeight="1" x14ac:dyDescent="0.2">
      <c r="A22" s="37" t="s">
        <v>14</v>
      </c>
      <c r="B22" s="38">
        <f t="shared" ref="B22:L22" si="3">SUM(B23:B29)</f>
        <v>11480</v>
      </c>
      <c r="C22" s="38">
        <f t="shared" si="3"/>
        <v>10493</v>
      </c>
      <c r="D22" s="39">
        <f t="shared" si="3"/>
        <v>12933</v>
      </c>
      <c r="E22" s="38">
        <f t="shared" si="3"/>
        <v>13246</v>
      </c>
      <c r="F22" s="38">
        <f t="shared" si="3"/>
        <v>9215</v>
      </c>
      <c r="G22" s="38">
        <f t="shared" si="3"/>
        <v>10512</v>
      </c>
      <c r="H22" s="38">
        <f t="shared" si="3"/>
        <v>12436</v>
      </c>
      <c r="I22" s="38">
        <f t="shared" si="3"/>
        <v>16874</v>
      </c>
      <c r="J22" s="38">
        <f t="shared" si="3"/>
        <v>18229</v>
      </c>
      <c r="K22" s="38">
        <f t="shared" si="3"/>
        <v>17703</v>
      </c>
      <c r="L22" s="38">
        <f t="shared" si="3"/>
        <v>15779</v>
      </c>
      <c r="M22" s="38">
        <v>17693</v>
      </c>
      <c r="N22" s="40">
        <f>+N23+N24+N25+N26+N27+N28+N29</f>
        <v>14984</v>
      </c>
      <c r="O22" s="14"/>
      <c r="P22" s="14"/>
      <c r="Q22" s="14"/>
      <c r="R22" s="14"/>
      <c r="S22" s="14"/>
      <c r="T22" s="14"/>
      <c r="U22" s="14"/>
      <c r="V22" s="26"/>
      <c r="W22" s="26"/>
      <c r="X22" s="26"/>
      <c r="Y22" s="26"/>
      <c r="Z22" s="26"/>
    </row>
    <row r="23" spans="1:26" ht="12.95" customHeight="1" x14ac:dyDescent="0.2">
      <c r="A23" s="28" t="s">
        <v>6</v>
      </c>
      <c r="B23" s="29">
        <v>1871</v>
      </c>
      <c r="C23" s="29">
        <v>2021</v>
      </c>
      <c r="D23" s="30">
        <v>2925</v>
      </c>
      <c r="E23" s="29">
        <v>3010</v>
      </c>
      <c r="F23" s="29">
        <v>2351</v>
      </c>
      <c r="G23" s="29">
        <v>2114</v>
      </c>
      <c r="H23" s="31">
        <v>2189</v>
      </c>
      <c r="I23" s="31">
        <v>2375</v>
      </c>
      <c r="J23" s="31">
        <v>2617</v>
      </c>
      <c r="K23" s="31">
        <v>2562</v>
      </c>
      <c r="L23" s="31">
        <v>2863</v>
      </c>
      <c r="M23" s="31">
        <v>2852</v>
      </c>
      <c r="N23" s="32">
        <v>2871</v>
      </c>
    </row>
    <row r="24" spans="1:26" ht="12.95" customHeight="1" x14ac:dyDescent="0.2">
      <c r="A24" s="28" t="s">
        <v>7</v>
      </c>
      <c r="B24" s="29">
        <v>6282</v>
      </c>
      <c r="C24" s="29">
        <v>5385</v>
      </c>
      <c r="D24" s="30">
        <v>6229</v>
      </c>
      <c r="E24" s="29">
        <v>6300</v>
      </c>
      <c r="F24" s="29">
        <v>4276</v>
      </c>
      <c r="G24" s="29">
        <v>5568</v>
      </c>
      <c r="H24" s="31">
        <v>7544</v>
      </c>
      <c r="I24" s="31">
        <v>9668</v>
      </c>
      <c r="J24" s="31">
        <v>10152</v>
      </c>
      <c r="K24" s="31">
        <v>10406</v>
      </c>
      <c r="L24" s="31">
        <v>8992</v>
      </c>
      <c r="M24" s="31">
        <v>9963</v>
      </c>
      <c r="N24" s="32">
        <v>8049</v>
      </c>
    </row>
    <row r="25" spans="1:26" s="41" customFormat="1" ht="12.95" customHeight="1" x14ac:dyDescent="0.2">
      <c r="A25" s="28" t="s">
        <v>8</v>
      </c>
      <c r="B25" s="29">
        <v>2785</v>
      </c>
      <c r="C25" s="29">
        <v>2495</v>
      </c>
      <c r="D25" s="30">
        <v>3013</v>
      </c>
      <c r="E25" s="29">
        <v>3050</v>
      </c>
      <c r="F25" s="29">
        <v>1989</v>
      </c>
      <c r="G25" s="29">
        <v>2174</v>
      </c>
      <c r="H25" s="31">
        <v>2037</v>
      </c>
      <c r="I25" s="31">
        <v>4015</v>
      </c>
      <c r="J25" s="31">
        <v>4531</v>
      </c>
      <c r="K25" s="31">
        <v>3947</v>
      </c>
      <c r="L25" s="31">
        <v>2980</v>
      </c>
      <c r="M25" s="31">
        <v>3870</v>
      </c>
      <c r="N25" s="32">
        <v>3069</v>
      </c>
      <c r="O25" s="14"/>
      <c r="P25" s="14"/>
      <c r="Q25" s="14"/>
      <c r="R25" s="14"/>
      <c r="S25" s="14"/>
      <c r="T25" s="14"/>
      <c r="U25" s="14"/>
      <c r="V25" s="26"/>
      <c r="W25" s="26"/>
      <c r="X25" s="26"/>
      <c r="Y25" s="26"/>
      <c r="Z25" s="26"/>
    </row>
    <row r="26" spans="1:26" ht="12.95" customHeight="1" x14ac:dyDescent="0.2">
      <c r="A26" s="28" t="s">
        <v>9</v>
      </c>
      <c r="B26" s="29">
        <v>155</v>
      </c>
      <c r="C26" s="29">
        <v>199</v>
      </c>
      <c r="D26" s="30">
        <v>220</v>
      </c>
      <c r="E26" s="29">
        <v>290</v>
      </c>
      <c r="F26" s="29">
        <v>221</v>
      </c>
      <c r="G26" s="29">
        <v>211</v>
      </c>
      <c r="H26" s="31">
        <v>267</v>
      </c>
      <c r="I26" s="31">
        <v>331</v>
      </c>
      <c r="J26" s="31">
        <v>363</v>
      </c>
      <c r="K26" s="31">
        <v>299</v>
      </c>
      <c r="L26" s="31">
        <v>330</v>
      </c>
      <c r="M26" s="31">
        <v>348</v>
      </c>
      <c r="N26" s="32">
        <v>339</v>
      </c>
    </row>
    <row r="27" spans="1:26" s="41" customFormat="1" ht="12.95" customHeight="1" x14ac:dyDescent="0.2">
      <c r="A27" s="28" t="s">
        <v>10</v>
      </c>
      <c r="B27" s="29">
        <v>281</v>
      </c>
      <c r="C27" s="29">
        <v>236</v>
      </c>
      <c r="D27" s="30">
        <v>346</v>
      </c>
      <c r="E27" s="29">
        <v>430</v>
      </c>
      <c r="F27" s="29">
        <v>249</v>
      </c>
      <c r="G27" s="29">
        <v>306</v>
      </c>
      <c r="H27" s="31">
        <v>277</v>
      </c>
      <c r="I27" s="31">
        <v>324</v>
      </c>
      <c r="J27" s="31">
        <v>381</v>
      </c>
      <c r="K27" s="31">
        <v>341</v>
      </c>
      <c r="L27" s="31">
        <v>423</v>
      </c>
      <c r="M27" s="31">
        <v>494</v>
      </c>
      <c r="N27" s="32">
        <v>504</v>
      </c>
      <c r="O27" s="14"/>
      <c r="P27" s="14"/>
      <c r="Q27" s="14"/>
      <c r="R27" s="14"/>
      <c r="S27" s="14"/>
      <c r="T27" s="14"/>
      <c r="U27" s="14"/>
      <c r="V27" s="26"/>
      <c r="W27" s="26"/>
      <c r="X27" s="26"/>
      <c r="Y27" s="26"/>
      <c r="Z27" s="26"/>
    </row>
    <row r="28" spans="1:26" ht="12.95" customHeight="1" x14ac:dyDescent="0.2">
      <c r="A28" s="28" t="s">
        <v>11</v>
      </c>
      <c r="B28" s="29">
        <v>105</v>
      </c>
      <c r="C28" s="29">
        <v>153</v>
      </c>
      <c r="D28" s="30">
        <v>193</v>
      </c>
      <c r="E28" s="29">
        <v>165</v>
      </c>
      <c r="F28" s="29">
        <v>129</v>
      </c>
      <c r="G28" s="29">
        <v>138</v>
      </c>
      <c r="H28" s="31">
        <v>121</v>
      </c>
      <c r="I28" s="31">
        <v>160</v>
      </c>
      <c r="J28" s="31">
        <v>183</v>
      </c>
      <c r="K28" s="31">
        <v>146</v>
      </c>
      <c r="L28" s="31">
        <v>183</v>
      </c>
      <c r="M28" s="31">
        <v>165</v>
      </c>
      <c r="N28" s="32">
        <v>146</v>
      </c>
    </row>
    <row r="29" spans="1:26" ht="12.95" customHeight="1" x14ac:dyDescent="0.2">
      <c r="A29" s="28" t="s">
        <v>12</v>
      </c>
      <c r="B29" s="29">
        <v>1</v>
      </c>
      <c r="C29" s="29">
        <v>4</v>
      </c>
      <c r="D29" s="30">
        <v>7</v>
      </c>
      <c r="E29" s="29">
        <v>1</v>
      </c>
      <c r="F29" s="29">
        <v>0</v>
      </c>
      <c r="G29" s="29">
        <v>1</v>
      </c>
      <c r="H29" s="31">
        <v>1</v>
      </c>
      <c r="I29" s="31">
        <v>1</v>
      </c>
      <c r="J29" s="31">
        <v>2</v>
      </c>
      <c r="K29" s="31">
        <v>2</v>
      </c>
      <c r="L29" s="31">
        <v>8</v>
      </c>
      <c r="M29" s="31">
        <v>1</v>
      </c>
      <c r="N29" s="32">
        <v>6</v>
      </c>
    </row>
    <row r="30" spans="1:26" s="27" customFormat="1" ht="12.95" customHeight="1" x14ac:dyDescent="0.2">
      <c r="A30" s="37" t="s">
        <v>15</v>
      </c>
      <c r="B30" s="38">
        <f t="shared" ref="B30:L30" si="4">SUM(B31:B37)</f>
        <v>2128</v>
      </c>
      <c r="C30" s="38">
        <f t="shared" si="4"/>
        <v>2057</v>
      </c>
      <c r="D30" s="39">
        <f t="shared" si="4"/>
        <v>2027</v>
      </c>
      <c r="E30" s="38">
        <f t="shared" si="4"/>
        <v>1969</v>
      </c>
      <c r="F30" s="38">
        <f t="shared" si="4"/>
        <v>2717</v>
      </c>
      <c r="G30" s="38">
        <f t="shared" si="4"/>
        <v>4006</v>
      </c>
      <c r="H30" s="38">
        <f t="shared" si="4"/>
        <v>3908</v>
      </c>
      <c r="I30" s="38">
        <f t="shared" si="4"/>
        <v>6383</v>
      </c>
      <c r="J30" s="38">
        <f t="shared" si="4"/>
        <v>5185</v>
      </c>
      <c r="K30" s="38">
        <f t="shared" si="4"/>
        <v>5270</v>
      </c>
      <c r="L30" s="38">
        <f t="shared" si="4"/>
        <v>5469</v>
      </c>
      <c r="M30" s="38">
        <v>3702</v>
      </c>
      <c r="N30" s="40">
        <f>+N31+N32+N33+N34+N35+N36+N37</f>
        <v>4116</v>
      </c>
      <c r="O30" s="14"/>
      <c r="P30" s="14"/>
      <c r="Q30" s="14"/>
      <c r="R30" s="14"/>
      <c r="S30" s="14"/>
      <c r="T30" s="14"/>
      <c r="U30" s="14"/>
      <c r="V30" s="26"/>
      <c r="W30" s="26"/>
      <c r="X30" s="26"/>
      <c r="Y30" s="26"/>
      <c r="Z30" s="26"/>
    </row>
    <row r="31" spans="1:26" ht="12.95" customHeight="1" x14ac:dyDescent="0.2">
      <c r="A31" s="28" t="s">
        <v>6</v>
      </c>
      <c r="B31" s="29">
        <v>589</v>
      </c>
      <c r="C31" s="29">
        <v>437</v>
      </c>
      <c r="D31" s="30">
        <v>498</v>
      </c>
      <c r="E31" s="29">
        <v>431</v>
      </c>
      <c r="F31" s="29">
        <v>654</v>
      </c>
      <c r="G31" s="29">
        <v>716</v>
      </c>
      <c r="H31" s="31">
        <v>887</v>
      </c>
      <c r="I31" s="31">
        <v>1119</v>
      </c>
      <c r="J31" s="31">
        <v>1054</v>
      </c>
      <c r="K31" s="31">
        <v>1101</v>
      </c>
      <c r="L31" s="31">
        <v>943</v>
      </c>
      <c r="M31" s="31">
        <v>760</v>
      </c>
      <c r="N31" s="32">
        <v>918</v>
      </c>
    </row>
    <row r="32" spans="1:26" ht="12.95" customHeight="1" x14ac:dyDescent="0.2">
      <c r="A32" s="28" t="s">
        <v>7</v>
      </c>
      <c r="B32" s="29">
        <v>1192</v>
      </c>
      <c r="C32" s="29">
        <v>760</v>
      </c>
      <c r="D32" s="30">
        <v>871</v>
      </c>
      <c r="E32" s="29">
        <v>749</v>
      </c>
      <c r="F32" s="29">
        <v>1065</v>
      </c>
      <c r="G32" s="29">
        <v>2343</v>
      </c>
      <c r="H32" s="31">
        <v>1661</v>
      </c>
      <c r="I32" s="31">
        <v>3186</v>
      </c>
      <c r="J32" s="31">
        <v>2516</v>
      </c>
      <c r="K32" s="31">
        <v>2496</v>
      </c>
      <c r="L32" s="31">
        <v>2767</v>
      </c>
      <c r="M32" s="31">
        <v>1772</v>
      </c>
      <c r="N32" s="32">
        <v>1796</v>
      </c>
    </row>
    <row r="33" spans="1:26" s="36" customFormat="1" ht="12.95" customHeight="1" x14ac:dyDescent="0.2">
      <c r="A33" s="28" t="s">
        <v>8</v>
      </c>
      <c r="B33" s="29">
        <v>242</v>
      </c>
      <c r="C33" s="29">
        <v>640</v>
      </c>
      <c r="D33" s="30">
        <v>499</v>
      </c>
      <c r="E33" s="29">
        <v>680</v>
      </c>
      <c r="F33" s="29">
        <v>726</v>
      </c>
      <c r="G33" s="29">
        <v>736</v>
      </c>
      <c r="H33" s="31">
        <v>971</v>
      </c>
      <c r="I33" s="31">
        <v>1667</v>
      </c>
      <c r="J33" s="31">
        <v>1168</v>
      </c>
      <c r="K33" s="31">
        <v>1178</v>
      </c>
      <c r="L33" s="31">
        <v>1298</v>
      </c>
      <c r="M33" s="31">
        <v>829</v>
      </c>
      <c r="N33" s="32">
        <v>937</v>
      </c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4"/>
      <c r="Z33" s="34"/>
    </row>
    <row r="34" spans="1:26" ht="12.95" customHeight="1" x14ac:dyDescent="0.2">
      <c r="A34" s="28" t="s">
        <v>9</v>
      </c>
      <c r="B34" s="29">
        <v>1</v>
      </c>
      <c r="C34" s="29">
        <v>54</v>
      </c>
      <c r="D34" s="30">
        <v>70</v>
      </c>
      <c r="E34" s="29">
        <v>23</v>
      </c>
      <c r="F34" s="29">
        <v>84</v>
      </c>
      <c r="G34" s="29">
        <v>90</v>
      </c>
      <c r="H34" s="31">
        <v>129</v>
      </c>
      <c r="I34" s="31">
        <v>131</v>
      </c>
      <c r="J34" s="31">
        <v>153</v>
      </c>
      <c r="K34" s="31">
        <v>136</v>
      </c>
      <c r="L34" s="31">
        <v>148</v>
      </c>
      <c r="M34" s="31">
        <v>112</v>
      </c>
      <c r="N34" s="32">
        <v>138</v>
      </c>
    </row>
    <row r="35" spans="1:26" ht="12.95" customHeight="1" x14ac:dyDescent="0.2">
      <c r="A35" s="28" t="s">
        <v>10</v>
      </c>
      <c r="B35" s="29">
        <v>79</v>
      </c>
      <c r="C35" s="29">
        <v>49</v>
      </c>
      <c r="D35" s="30">
        <v>53</v>
      </c>
      <c r="E35" s="29">
        <v>59</v>
      </c>
      <c r="F35" s="29">
        <v>122</v>
      </c>
      <c r="G35" s="29">
        <v>77</v>
      </c>
      <c r="H35" s="31">
        <v>145</v>
      </c>
      <c r="I35" s="31">
        <v>204</v>
      </c>
      <c r="J35" s="31">
        <v>228</v>
      </c>
      <c r="K35" s="31">
        <v>302</v>
      </c>
      <c r="L35" s="31">
        <v>236</v>
      </c>
      <c r="M35" s="31">
        <v>158</v>
      </c>
      <c r="N35" s="32">
        <v>234</v>
      </c>
    </row>
    <row r="36" spans="1:26" ht="12.95" customHeight="1" x14ac:dyDescent="0.2">
      <c r="A36" s="28" t="s">
        <v>11</v>
      </c>
      <c r="B36" s="29">
        <v>3</v>
      </c>
      <c r="C36" s="29">
        <v>116</v>
      </c>
      <c r="D36" s="30">
        <v>36</v>
      </c>
      <c r="E36" s="29">
        <v>27</v>
      </c>
      <c r="F36" s="29">
        <v>62</v>
      </c>
      <c r="G36" s="29">
        <v>43</v>
      </c>
      <c r="H36" s="31">
        <v>109</v>
      </c>
      <c r="I36" s="31">
        <v>73</v>
      </c>
      <c r="J36" s="31">
        <v>65</v>
      </c>
      <c r="K36" s="31">
        <v>57</v>
      </c>
      <c r="L36" s="31">
        <v>62</v>
      </c>
      <c r="M36" s="31">
        <v>71</v>
      </c>
      <c r="N36" s="32">
        <v>90</v>
      </c>
    </row>
    <row r="37" spans="1:26" ht="12.95" customHeight="1" x14ac:dyDescent="0.2">
      <c r="A37" s="28" t="s">
        <v>12</v>
      </c>
      <c r="B37" s="29">
        <v>22</v>
      </c>
      <c r="C37" s="29">
        <v>1</v>
      </c>
      <c r="D37" s="30">
        <v>0</v>
      </c>
      <c r="E37" s="29">
        <v>0</v>
      </c>
      <c r="F37" s="29">
        <v>4</v>
      </c>
      <c r="G37" s="29">
        <v>1</v>
      </c>
      <c r="H37" s="31">
        <v>6</v>
      </c>
      <c r="I37" s="31">
        <v>3</v>
      </c>
      <c r="J37" s="31">
        <v>1</v>
      </c>
      <c r="K37" s="31">
        <v>0</v>
      </c>
      <c r="L37" s="31">
        <v>15</v>
      </c>
      <c r="M37" s="31">
        <v>0</v>
      </c>
      <c r="N37" s="32">
        <v>3</v>
      </c>
    </row>
    <row r="38" spans="1:26" s="27" customFormat="1" ht="12.95" customHeight="1" x14ac:dyDescent="0.2">
      <c r="A38" s="37" t="s">
        <v>16</v>
      </c>
      <c r="B38" s="38">
        <f t="shared" ref="B38:L38" si="5">SUM(B39:B45)</f>
        <v>906</v>
      </c>
      <c r="C38" s="38">
        <f t="shared" si="5"/>
        <v>774</v>
      </c>
      <c r="D38" s="39">
        <f t="shared" si="5"/>
        <v>762</v>
      </c>
      <c r="E38" s="38">
        <f t="shared" si="5"/>
        <v>856</v>
      </c>
      <c r="F38" s="38">
        <f t="shared" si="5"/>
        <v>908</v>
      </c>
      <c r="G38" s="38">
        <f t="shared" si="5"/>
        <v>1269</v>
      </c>
      <c r="H38" s="38">
        <f t="shared" si="5"/>
        <v>1114</v>
      </c>
      <c r="I38" s="38">
        <f t="shared" si="5"/>
        <v>1084</v>
      </c>
      <c r="J38" s="38">
        <f t="shared" si="5"/>
        <v>2276</v>
      </c>
      <c r="K38" s="38">
        <f t="shared" si="5"/>
        <v>3164</v>
      </c>
      <c r="L38" s="38">
        <f t="shared" si="5"/>
        <v>2218</v>
      </c>
      <c r="M38" s="38">
        <v>1572</v>
      </c>
      <c r="N38" s="42">
        <v>2094</v>
      </c>
      <c r="O38" s="14"/>
      <c r="P38" s="14"/>
      <c r="Q38" s="14"/>
      <c r="R38" s="14"/>
      <c r="S38" s="14"/>
      <c r="T38" s="14"/>
      <c r="U38" s="14"/>
      <c r="V38" s="26"/>
      <c r="W38" s="26"/>
      <c r="X38" s="26"/>
      <c r="Y38" s="26"/>
      <c r="Z38" s="26"/>
    </row>
    <row r="39" spans="1:26" ht="12.95" customHeight="1" x14ac:dyDescent="0.2">
      <c r="A39" s="28" t="s">
        <v>6</v>
      </c>
      <c r="B39" s="29">
        <v>136</v>
      </c>
      <c r="C39" s="29">
        <v>121</v>
      </c>
      <c r="D39" s="30">
        <v>141</v>
      </c>
      <c r="E39" s="29">
        <v>160</v>
      </c>
      <c r="F39" s="29">
        <v>122</v>
      </c>
      <c r="G39" s="29">
        <v>207</v>
      </c>
      <c r="H39" s="31">
        <v>226</v>
      </c>
      <c r="I39" s="31">
        <v>220</v>
      </c>
      <c r="J39" s="31">
        <v>272</v>
      </c>
      <c r="K39" s="31">
        <v>337</v>
      </c>
      <c r="L39" s="31">
        <v>349</v>
      </c>
      <c r="M39" s="31">
        <v>292</v>
      </c>
      <c r="N39" s="43">
        <v>325</v>
      </c>
    </row>
    <row r="40" spans="1:26" ht="12.95" customHeight="1" x14ac:dyDescent="0.2">
      <c r="A40" s="28" t="s">
        <v>7</v>
      </c>
      <c r="B40" s="29">
        <v>446</v>
      </c>
      <c r="C40" s="29">
        <v>338</v>
      </c>
      <c r="D40" s="30">
        <v>331</v>
      </c>
      <c r="E40" s="29">
        <v>354</v>
      </c>
      <c r="F40" s="29">
        <v>402</v>
      </c>
      <c r="G40" s="29">
        <v>597</v>
      </c>
      <c r="H40" s="31">
        <v>452</v>
      </c>
      <c r="I40" s="31">
        <v>405</v>
      </c>
      <c r="J40" s="31">
        <v>1212</v>
      </c>
      <c r="K40" s="31">
        <v>1842</v>
      </c>
      <c r="L40" s="31">
        <v>1038</v>
      </c>
      <c r="M40" s="31">
        <v>680</v>
      </c>
      <c r="N40" s="43">
        <v>885</v>
      </c>
    </row>
    <row r="41" spans="1:26" s="36" customFormat="1" ht="12.95" customHeight="1" x14ac:dyDescent="0.2">
      <c r="A41" s="28" t="s">
        <v>8</v>
      </c>
      <c r="B41" s="29">
        <v>234</v>
      </c>
      <c r="C41" s="29">
        <v>242</v>
      </c>
      <c r="D41" s="30">
        <v>153</v>
      </c>
      <c r="E41" s="29">
        <v>189</v>
      </c>
      <c r="F41" s="29">
        <v>178</v>
      </c>
      <c r="G41" s="29">
        <v>265</v>
      </c>
      <c r="H41" s="31">
        <v>268</v>
      </c>
      <c r="I41" s="31">
        <v>285</v>
      </c>
      <c r="J41" s="31">
        <v>526</v>
      </c>
      <c r="K41" s="31">
        <v>704</v>
      </c>
      <c r="L41" s="31">
        <v>563</v>
      </c>
      <c r="M41" s="31">
        <v>405</v>
      </c>
      <c r="N41" s="43">
        <v>563</v>
      </c>
      <c r="O41" s="33"/>
      <c r="P41" s="33"/>
      <c r="Q41" s="33"/>
      <c r="R41" s="33"/>
      <c r="S41" s="33"/>
      <c r="T41" s="33"/>
      <c r="U41" s="33"/>
      <c r="V41" s="34"/>
      <c r="W41" s="34"/>
      <c r="X41" s="34"/>
      <c r="Y41" s="34"/>
      <c r="Z41" s="34"/>
    </row>
    <row r="42" spans="1:26" ht="12.95" customHeight="1" x14ac:dyDescent="0.2">
      <c r="A42" s="28" t="s">
        <v>9</v>
      </c>
      <c r="B42" s="29">
        <v>58</v>
      </c>
      <c r="C42" s="29">
        <v>57</v>
      </c>
      <c r="D42" s="30">
        <v>95</v>
      </c>
      <c r="E42" s="29">
        <v>98</v>
      </c>
      <c r="F42" s="29">
        <v>97</v>
      </c>
      <c r="G42" s="29">
        <v>117</v>
      </c>
      <c r="H42" s="31">
        <v>73</v>
      </c>
      <c r="I42" s="31">
        <v>113</v>
      </c>
      <c r="J42" s="31">
        <v>148</v>
      </c>
      <c r="K42" s="31">
        <v>161</v>
      </c>
      <c r="L42" s="31">
        <v>172</v>
      </c>
      <c r="M42" s="31">
        <v>114</v>
      </c>
      <c r="N42" s="43">
        <v>199</v>
      </c>
    </row>
    <row r="43" spans="1:26" ht="12.95" customHeight="1" x14ac:dyDescent="0.2">
      <c r="A43" s="28" t="s">
        <v>10</v>
      </c>
      <c r="B43" s="29">
        <v>0</v>
      </c>
      <c r="C43" s="29">
        <v>6</v>
      </c>
      <c r="D43" s="30">
        <v>13</v>
      </c>
      <c r="E43" s="29">
        <v>45</v>
      </c>
      <c r="F43" s="29">
        <v>28</v>
      </c>
      <c r="G43" s="29">
        <v>70</v>
      </c>
      <c r="H43" s="31">
        <v>65</v>
      </c>
      <c r="I43" s="31">
        <v>43</v>
      </c>
      <c r="J43" s="31">
        <v>88</v>
      </c>
      <c r="K43" s="31">
        <v>109</v>
      </c>
      <c r="L43" s="31">
        <v>79</v>
      </c>
      <c r="M43" s="31">
        <v>69</v>
      </c>
      <c r="N43" s="43">
        <v>105</v>
      </c>
    </row>
    <row r="44" spans="1:26" ht="12.95" customHeight="1" x14ac:dyDescent="0.2">
      <c r="A44" s="28" t="s">
        <v>11</v>
      </c>
      <c r="B44" s="29">
        <v>14</v>
      </c>
      <c r="C44" s="29">
        <v>10</v>
      </c>
      <c r="D44" s="30">
        <v>29</v>
      </c>
      <c r="E44" s="29">
        <v>10</v>
      </c>
      <c r="F44" s="29">
        <v>80</v>
      </c>
      <c r="G44" s="29">
        <v>11</v>
      </c>
      <c r="H44" s="31">
        <v>30</v>
      </c>
      <c r="I44" s="31">
        <v>18</v>
      </c>
      <c r="J44" s="31">
        <v>28</v>
      </c>
      <c r="K44" s="31">
        <v>10</v>
      </c>
      <c r="L44" s="31">
        <v>16</v>
      </c>
      <c r="M44" s="31">
        <v>11</v>
      </c>
      <c r="N44" s="43">
        <v>17</v>
      </c>
    </row>
    <row r="45" spans="1:26" ht="12.95" customHeight="1" x14ac:dyDescent="0.2">
      <c r="A45" s="28" t="s">
        <v>12</v>
      </c>
      <c r="B45" s="29">
        <v>18</v>
      </c>
      <c r="C45" s="29">
        <v>0</v>
      </c>
      <c r="D45" s="30">
        <v>0</v>
      </c>
      <c r="E45" s="29">
        <v>0</v>
      </c>
      <c r="F45" s="29">
        <v>1</v>
      </c>
      <c r="G45" s="29">
        <v>2</v>
      </c>
      <c r="H45" s="31">
        <v>0</v>
      </c>
      <c r="I45" s="31">
        <v>0</v>
      </c>
      <c r="J45" s="31">
        <v>2</v>
      </c>
      <c r="K45" s="31">
        <v>1</v>
      </c>
      <c r="L45" s="31">
        <v>1</v>
      </c>
      <c r="M45" s="31">
        <v>1</v>
      </c>
      <c r="N45" s="43">
        <v>0</v>
      </c>
    </row>
    <row r="46" spans="1:26" s="27" customFormat="1" ht="12.95" customHeight="1" x14ac:dyDescent="0.2">
      <c r="A46" s="37" t="s">
        <v>17</v>
      </c>
      <c r="B46" s="38">
        <f t="shared" ref="B46:L46" si="6">SUM(B47:B53)</f>
        <v>553</v>
      </c>
      <c r="C46" s="38">
        <f t="shared" si="6"/>
        <v>676</v>
      </c>
      <c r="D46" s="39">
        <f t="shared" si="6"/>
        <v>653</v>
      </c>
      <c r="E46" s="38">
        <f t="shared" si="6"/>
        <v>795</v>
      </c>
      <c r="F46" s="38">
        <f t="shared" si="6"/>
        <v>1262</v>
      </c>
      <c r="G46" s="38">
        <f t="shared" si="6"/>
        <v>1262</v>
      </c>
      <c r="H46" s="38">
        <f t="shared" si="6"/>
        <v>1161</v>
      </c>
      <c r="I46" s="38">
        <f t="shared" si="6"/>
        <v>1917</v>
      </c>
      <c r="J46" s="38">
        <f t="shared" si="6"/>
        <v>1782</v>
      </c>
      <c r="K46" s="38">
        <f t="shared" si="6"/>
        <v>1309</v>
      </c>
      <c r="L46" s="38">
        <f t="shared" si="6"/>
        <v>1279</v>
      </c>
      <c r="M46" s="38">
        <v>1437</v>
      </c>
      <c r="N46" s="42">
        <v>1642</v>
      </c>
      <c r="O46" s="14"/>
      <c r="P46" s="14"/>
      <c r="Q46" s="14"/>
      <c r="R46" s="14"/>
      <c r="S46" s="14"/>
      <c r="T46" s="14"/>
      <c r="U46" s="14"/>
      <c r="V46" s="26"/>
      <c r="W46" s="26"/>
      <c r="X46" s="26"/>
      <c r="Y46" s="26"/>
      <c r="Z46" s="26"/>
    </row>
    <row r="47" spans="1:26" ht="12.95" customHeight="1" x14ac:dyDescent="0.2">
      <c r="A47" s="28" t="s">
        <v>6</v>
      </c>
      <c r="B47" s="29">
        <v>80</v>
      </c>
      <c r="C47" s="29">
        <v>90</v>
      </c>
      <c r="D47" s="30">
        <v>145</v>
      </c>
      <c r="E47" s="29">
        <v>133</v>
      </c>
      <c r="F47" s="29">
        <v>241</v>
      </c>
      <c r="G47" s="29">
        <v>182</v>
      </c>
      <c r="H47" s="31">
        <v>204</v>
      </c>
      <c r="I47" s="31">
        <v>286</v>
      </c>
      <c r="J47" s="31">
        <v>270</v>
      </c>
      <c r="K47" s="31">
        <v>255</v>
      </c>
      <c r="L47" s="31">
        <v>201</v>
      </c>
      <c r="M47" s="31">
        <v>253</v>
      </c>
      <c r="N47" s="43">
        <v>223</v>
      </c>
    </row>
    <row r="48" spans="1:26" ht="12.95" customHeight="1" x14ac:dyDescent="0.2">
      <c r="A48" s="28" t="s">
        <v>7</v>
      </c>
      <c r="B48" s="29">
        <v>238</v>
      </c>
      <c r="C48" s="29">
        <v>297</v>
      </c>
      <c r="D48" s="30">
        <v>227</v>
      </c>
      <c r="E48" s="29">
        <v>329</v>
      </c>
      <c r="F48" s="29">
        <v>490</v>
      </c>
      <c r="G48" s="29">
        <v>429</v>
      </c>
      <c r="H48" s="31">
        <v>443</v>
      </c>
      <c r="I48" s="31">
        <v>767</v>
      </c>
      <c r="J48" s="31">
        <v>775</v>
      </c>
      <c r="K48" s="31">
        <v>545</v>
      </c>
      <c r="L48" s="31">
        <v>536</v>
      </c>
      <c r="M48" s="31">
        <v>623</v>
      </c>
      <c r="N48" s="43">
        <v>647</v>
      </c>
    </row>
    <row r="49" spans="1:26" s="36" customFormat="1" ht="12.95" customHeight="1" x14ac:dyDescent="0.2">
      <c r="A49" s="28" t="s">
        <v>8</v>
      </c>
      <c r="B49" s="29">
        <v>166</v>
      </c>
      <c r="C49" s="29">
        <v>234</v>
      </c>
      <c r="D49" s="30">
        <v>215</v>
      </c>
      <c r="E49" s="29">
        <v>258</v>
      </c>
      <c r="F49" s="29">
        <v>400</v>
      </c>
      <c r="G49" s="29">
        <v>392</v>
      </c>
      <c r="H49" s="31">
        <v>348</v>
      </c>
      <c r="I49" s="31">
        <v>574</v>
      </c>
      <c r="J49" s="31">
        <v>513</v>
      </c>
      <c r="K49" s="31">
        <v>332</v>
      </c>
      <c r="L49" s="31">
        <v>348</v>
      </c>
      <c r="M49" s="31">
        <v>380</v>
      </c>
      <c r="N49" s="43">
        <v>489</v>
      </c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4"/>
      <c r="Z49" s="34"/>
    </row>
    <row r="50" spans="1:26" ht="12.95" customHeight="1" x14ac:dyDescent="0.2">
      <c r="A50" s="28" t="s">
        <v>9</v>
      </c>
      <c r="B50" s="29">
        <v>49</v>
      </c>
      <c r="C50" s="29">
        <v>31</v>
      </c>
      <c r="D50" s="30">
        <v>35</v>
      </c>
      <c r="E50" s="29">
        <v>49</v>
      </c>
      <c r="F50" s="29">
        <v>57</v>
      </c>
      <c r="G50" s="29">
        <v>158</v>
      </c>
      <c r="H50" s="31">
        <v>76</v>
      </c>
      <c r="I50" s="31">
        <v>137</v>
      </c>
      <c r="J50" s="31">
        <v>111</v>
      </c>
      <c r="K50" s="31">
        <v>85</v>
      </c>
      <c r="L50" s="31">
        <v>79</v>
      </c>
      <c r="M50" s="31">
        <v>74</v>
      </c>
      <c r="N50" s="43">
        <v>111</v>
      </c>
    </row>
    <row r="51" spans="1:26" ht="12.95" customHeight="1" x14ac:dyDescent="0.2">
      <c r="A51" s="28" t="s">
        <v>10</v>
      </c>
      <c r="B51" s="29">
        <v>15</v>
      </c>
      <c r="C51" s="29">
        <v>17</v>
      </c>
      <c r="D51" s="30">
        <v>23</v>
      </c>
      <c r="E51" s="29">
        <v>20</v>
      </c>
      <c r="F51" s="29">
        <v>60</v>
      </c>
      <c r="G51" s="29">
        <v>83</v>
      </c>
      <c r="H51" s="31">
        <v>74</v>
      </c>
      <c r="I51" s="31">
        <v>129</v>
      </c>
      <c r="J51" s="31">
        <v>109</v>
      </c>
      <c r="K51" s="31">
        <v>87</v>
      </c>
      <c r="L51" s="31">
        <v>100</v>
      </c>
      <c r="M51" s="31">
        <v>95</v>
      </c>
      <c r="N51" s="43">
        <v>142</v>
      </c>
    </row>
    <row r="52" spans="1:26" ht="12.95" customHeight="1" x14ac:dyDescent="0.2">
      <c r="A52" s="28" t="s">
        <v>11</v>
      </c>
      <c r="B52" s="29">
        <v>1</v>
      </c>
      <c r="C52" s="29">
        <v>7</v>
      </c>
      <c r="D52" s="30">
        <v>8</v>
      </c>
      <c r="E52" s="29">
        <v>6</v>
      </c>
      <c r="F52" s="29">
        <v>14</v>
      </c>
      <c r="G52" s="29">
        <v>18</v>
      </c>
      <c r="H52" s="31">
        <v>16</v>
      </c>
      <c r="I52" s="31">
        <v>21</v>
      </c>
      <c r="J52" s="31">
        <v>3</v>
      </c>
      <c r="K52" s="31">
        <v>5</v>
      </c>
      <c r="L52" s="31">
        <v>13</v>
      </c>
      <c r="M52" s="31">
        <v>12</v>
      </c>
      <c r="N52" s="43">
        <v>27</v>
      </c>
    </row>
    <row r="53" spans="1:26" ht="12.95" customHeight="1" x14ac:dyDescent="0.2">
      <c r="A53" s="28" t="s">
        <v>12</v>
      </c>
      <c r="B53" s="29">
        <v>4</v>
      </c>
      <c r="C53" s="29">
        <v>0</v>
      </c>
      <c r="D53" s="30">
        <v>0</v>
      </c>
      <c r="E53" s="29">
        <v>0</v>
      </c>
      <c r="F53" s="29">
        <v>0</v>
      </c>
      <c r="G53" s="29">
        <v>0</v>
      </c>
      <c r="H53" s="31">
        <v>0</v>
      </c>
      <c r="I53" s="31">
        <v>3</v>
      </c>
      <c r="J53" s="31">
        <v>1</v>
      </c>
      <c r="K53" s="31">
        <v>0</v>
      </c>
      <c r="L53" s="31">
        <v>2</v>
      </c>
      <c r="M53" s="31">
        <v>0</v>
      </c>
      <c r="N53" s="43">
        <v>3</v>
      </c>
    </row>
    <row r="54" spans="1:26" s="27" customFormat="1" ht="12.95" customHeight="1" x14ac:dyDescent="0.2">
      <c r="A54" s="37" t="s">
        <v>18</v>
      </c>
      <c r="B54" s="38">
        <f t="shared" ref="B54:L54" si="7">SUM(B55:B61)</f>
        <v>1060</v>
      </c>
      <c r="C54" s="38">
        <f t="shared" si="7"/>
        <v>1117</v>
      </c>
      <c r="D54" s="39">
        <f t="shared" si="7"/>
        <v>929</v>
      </c>
      <c r="E54" s="38">
        <f t="shared" si="7"/>
        <v>1102</v>
      </c>
      <c r="F54" s="38">
        <f t="shared" si="7"/>
        <v>1822</v>
      </c>
      <c r="G54" s="38">
        <f t="shared" si="7"/>
        <v>1522</v>
      </c>
      <c r="H54" s="38">
        <f t="shared" si="7"/>
        <v>1627</v>
      </c>
      <c r="I54" s="38">
        <f t="shared" si="7"/>
        <v>2034</v>
      </c>
      <c r="J54" s="38">
        <f t="shared" si="7"/>
        <v>2353</v>
      </c>
      <c r="K54" s="38">
        <f t="shared" si="7"/>
        <v>2825</v>
      </c>
      <c r="L54" s="38">
        <f t="shared" si="7"/>
        <v>3147</v>
      </c>
      <c r="M54" s="38">
        <v>3092</v>
      </c>
      <c r="N54" s="42">
        <v>3012</v>
      </c>
      <c r="O54" s="14"/>
      <c r="P54" s="14"/>
      <c r="Q54" s="14"/>
      <c r="R54" s="14"/>
      <c r="S54" s="14"/>
      <c r="T54" s="14"/>
      <c r="U54" s="14"/>
      <c r="V54" s="26"/>
      <c r="W54" s="26"/>
      <c r="X54" s="26"/>
      <c r="Y54" s="26"/>
      <c r="Z54" s="26"/>
    </row>
    <row r="55" spans="1:26" ht="12.95" customHeight="1" x14ac:dyDescent="0.2">
      <c r="A55" s="28" t="s">
        <v>6</v>
      </c>
      <c r="B55" s="29">
        <v>186</v>
      </c>
      <c r="C55" s="29">
        <v>199</v>
      </c>
      <c r="D55" s="30">
        <v>144</v>
      </c>
      <c r="E55" s="29">
        <v>218</v>
      </c>
      <c r="F55" s="29">
        <v>291</v>
      </c>
      <c r="G55" s="29">
        <v>219</v>
      </c>
      <c r="H55" s="31">
        <v>211</v>
      </c>
      <c r="I55" s="31">
        <v>251</v>
      </c>
      <c r="J55" s="31">
        <v>304</v>
      </c>
      <c r="K55" s="31">
        <v>344</v>
      </c>
      <c r="L55" s="31">
        <v>322</v>
      </c>
      <c r="M55" s="31">
        <v>321</v>
      </c>
      <c r="N55" s="43">
        <v>279</v>
      </c>
    </row>
    <row r="56" spans="1:26" ht="12.95" customHeight="1" x14ac:dyDescent="0.2">
      <c r="A56" s="28" t="s">
        <v>7</v>
      </c>
      <c r="B56" s="29">
        <v>503</v>
      </c>
      <c r="C56" s="29">
        <v>530</v>
      </c>
      <c r="D56" s="30">
        <v>529</v>
      </c>
      <c r="E56" s="29">
        <v>519</v>
      </c>
      <c r="F56" s="29">
        <v>814</v>
      </c>
      <c r="G56" s="29">
        <v>637</v>
      </c>
      <c r="H56" s="31">
        <v>678</v>
      </c>
      <c r="I56" s="31">
        <v>1003</v>
      </c>
      <c r="J56" s="31">
        <v>1239</v>
      </c>
      <c r="K56" s="31">
        <v>1381</v>
      </c>
      <c r="L56" s="31">
        <v>1626</v>
      </c>
      <c r="M56" s="31">
        <v>1648</v>
      </c>
      <c r="N56" s="43">
        <v>1587</v>
      </c>
    </row>
    <row r="57" spans="1:26" s="36" customFormat="1" ht="12.95" customHeight="1" x14ac:dyDescent="0.2">
      <c r="A57" s="28" t="s">
        <v>8</v>
      </c>
      <c r="B57" s="29">
        <v>296</v>
      </c>
      <c r="C57" s="29">
        <v>289</v>
      </c>
      <c r="D57" s="30">
        <v>201</v>
      </c>
      <c r="E57" s="29">
        <v>294</v>
      </c>
      <c r="F57" s="29">
        <v>556</v>
      </c>
      <c r="G57" s="29">
        <v>474</v>
      </c>
      <c r="H57" s="31">
        <v>545</v>
      </c>
      <c r="I57" s="31">
        <v>549</v>
      </c>
      <c r="J57" s="31">
        <v>531</v>
      </c>
      <c r="K57" s="31">
        <v>791</v>
      </c>
      <c r="L57" s="31">
        <v>842</v>
      </c>
      <c r="M57" s="31">
        <v>786</v>
      </c>
      <c r="N57" s="43">
        <v>807</v>
      </c>
      <c r="O57" s="33"/>
      <c r="P57" s="33"/>
      <c r="Q57" s="33"/>
      <c r="R57" s="33"/>
      <c r="S57" s="33"/>
      <c r="T57" s="33"/>
      <c r="U57" s="33"/>
      <c r="V57" s="34"/>
      <c r="W57" s="34"/>
      <c r="X57" s="34"/>
      <c r="Y57" s="34"/>
      <c r="Z57" s="34"/>
    </row>
    <row r="58" spans="1:26" ht="12.95" customHeight="1" x14ac:dyDescent="0.2">
      <c r="A58" s="28" t="s">
        <v>9</v>
      </c>
      <c r="B58" s="29">
        <v>32</v>
      </c>
      <c r="C58" s="29">
        <v>45</v>
      </c>
      <c r="D58" s="30">
        <v>35</v>
      </c>
      <c r="E58" s="29">
        <v>34</v>
      </c>
      <c r="F58" s="29">
        <v>58</v>
      </c>
      <c r="G58" s="29">
        <v>67</v>
      </c>
      <c r="H58" s="31">
        <v>68</v>
      </c>
      <c r="I58" s="31">
        <v>79</v>
      </c>
      <c r="J58" s="31">
        <v>141</v>
      </c>
      <c r="K58" s="31">
        <v>128</v>
      </c>
      <c r="L58" s="31">
        <v>78</v>
      </c>
      <c r="M58" s="31">
        <v>103</v>
      </c>
      <c r="N58" s="43">
        <v>110</v>
      </c>
    </row>
    <row r="59" spans="1:26" ht="12.95" customHeight="1" x14ac:dyDescent="0.2">
      <c r="A59" s="28" t="s">
        <v>10</v>
      </c>
      <c r="B59" s="29">
        <v>31</v>
      </c>
      <c r="C59" s="29">
        <v>24</v>
      </c>
      <c r="D59" s="30">
        <v>7</v>
      </c>
      <c r="E59" s="29">
        <v>13</v>
      </c>
      <c r="F59" s="29">
        <v>60</v>
      </c>
      <c r="G59" s="29">
        <v>79</v>
      </c>
      <c r="H59" s="31">
        <v>74</v>
      </c>
      <c r="I59" s="31">
        <v>109</v>
      </c>
      <c r="J59" s="31">
        <v>88</v>
      </c>
      <c r="K59" s="31">
        <v>99</v>
      </c>
      <c r="L59" s="31">
        <v>141</v>
      </c>
      <c r="M59" s="31">
        <v>141</v>
      </c>
      <c r="N59" s="43">
        <v>133</v>
      </c>
    </row>
    <row r="60" spans="1:26" ht="12.95" customHeight="1" x14ac:dyDescent="0.2">
      <c r="A60" s="28" t="s">
        <v>11</v>
      </c>
      <c r="B60" s="29">
        <v>12</v>
      </c>
      <c r="C60" s="29">
        <v>18</v>
      </c>
      <c r="D60" s="30">
        <v>11</v>
      </c>
      <c r="E60" s="29">
        <v>24</v>
      </c>
      <c r="F60" s="29">
        <v>43</v>
      </c>
      <c r="G60" s="29">
        <v>46</v>
      </c>
      <c r="H60" s="31">
        <v>49</v>
      </c>
      <c r="I60" s="31">
        <v>40</v>
      </c>
      <c r="J60" s="31">
        <v>48</v>
      </c>
      <c r="K60" s="31">
        <v>80</v>
      </c>
      <c r="L60" s="31">
        <v>131</v>
      </c>
      <c r="M60" s="31">
        <v>88</v>
      </c>
      <c r="N60" s="43">
        <v>85</v>
      </c>
    </row>
    <row r="61" spans="1:26" ht="12.95" customHeight="1" x14ac:dyDescent="0.2">
      <c r="A61" s="28" t="s">
        <v>12</v>
      </c>
      <c r="B61" s="29">
        <v>0</v>
      </c>
      <c r="C61" s="29">
        <v>12</v>
      </c>
      <c r="D61" s="30">
        <v>2</v>
      </c>
      <c r="E61" s="29">
        <v>0</v>
      </c>
      <c r="F61" s="29">
        <v>0</v>
      </c>
      <c r="G61" s="29">
        <v>0</v>
      </c>
      <c r="H61" s="31">
        <v>2</v>
      </c>
      <c r="I61" s="31">
        <v>3</v>
      </c>
      <c r="J61" s="31">
        <v>2</v>
      </c>
      <c r="K61" s="31">
        <v>2</v>
      </c>
      <c r="L61" s="31">
        <v>7</v>
      </c>
      <c r="M61" s="31">
        <v>5</v>
      </c>
      <c r="N61" s="43">
        <v>11</v>
      </c>
    </row>
    <row r="62" spans="1:26" s="27" customFormat="1" ht="12.95" customHeight="1" x14ac:dyDescent="0.2">
      <c r="A62" s="37" t="s">
        <v>19</v>
      </c>
      <c r="B62" s="38">
        <f t="shared" ref="B62:L62" si="8">SUM(B63:B69)</f>
        <v>2631</v>
      </c>
      <c r="C62" s="38">
        <f t="shared" si="8"/>
        <v>2696</v>
      </c>
      <c r="D62" s="39">
        <f t="shared" si="8"/>
        <v>2553</v>
      </c>
      <c r="E62" s="38">
        <f t="shared" si="8"/>
        <v>2436</v>
      </c>
      <c r="F62" s="38">
        <f t="shared" si="8"/>
        <v>2971</v>
      </c>
      <c r="G62" s="38">
        <f t="shared" si="8"/>
        <v>5116</v>
      </c>
      <c r="H62" s="38">
        <f t="shared" si="8"/>
        <v>3732</v>
      </c>
      <c r="I62" s="38">
        <f t="shared" si="8"/>
        <v>5022</v>
      </c>
      <c r="J62" s="38">
        <f t="shared" si="8"/>
        <v>6787</v>
      </c>
      <c r="K62" s="38">
        <f t="shared" si="8"/>
        <v>7886</v>
      </c>
      <c r="L62" s="38">
        <f t="shared" si="8"/>
        <v>6917</v>
      </c>
      <c r="M62" s="38">
        <v>7818</v>
      </c>
      <c r="N62" s="42">
        <v>9798</v>
      </c>
      <c r="O62" s="14"/>
      <c r="P62" s="14"/>
      <c r="Q62" s="14"/>
      <c r="R62" s="14"/>
      <c r="S62" s="14"/>
      <c r="T62" s="14"/>
      <c r="U62" s="14"/>
      <c r="V62" s="26"/>
      <c r="W62" s="26"/>
      <c r="X62" s="26"/>
      <c r="Y62" s="26"/>
      <c r="Z62" s="26"/>
    </row>
    <row r="63" spans="1:26" ht="12.95" customHeight="1" x14ac:dyDescent="0.2">
      <c r="A63" s="28" t="s">
        <v>6</v>
      </c>
      <c r="B63" s="29">
        <v>382</v>
      </c>
      <c r="C63" s="29">
        <v>428</v>
      </c>
      <c r="D63" s="30">
        <v>386</v>
      </c>
      <c r="E63" s="29">
        <v>346</v>
      </c>
      <c r="F63" s="29">
        <v>449</v>
      </c>
      <c r="G63" s="29">
        <v>407</v>
      </c>
      <c r="H63" s="31">
        <v>597</v>
      </c>
      <c r="I63" s="31">
        <v>646</v>
      </c>
      <c r="J63" s="31">
        <v>836</v>
      </c>
      <c r="K63" s="31">
        <v>938</v>
      </c>
      <c r="L63" s="31">
        <v>890</v>
      </c>
      <c r="M63" s="31">
        <v>1018</v>
      </c>
      <c r="N63" s="43">
        <v>1385</v>
      </c>
    </row>
    <row r="64" spans="1:26" ht="12.95" customHeight="1" x14ac:dyDescent="0.2">
      <c r="A64" s="28" t="s">
        <v>7</v>
      </c>
      <c r="B64" s="29">
        <v>1572</v>
      </c>
      <c r="C64" s="29">
        <v>1862</v>
      </c>
      <c r="D64" s="30">
        <v>1775</v>
      </c>
      <c r="E64" s="29">
        <v>1766</v>
      </c>
      <c r="F64" s="29">
        <v>2060</v>
      </c>
      <c r="G64" s="29">
        <v>4294</v>
      </c>
      <c r="H64" s="31">
        <v>2544</v>
      </c>
      <c r="I64" s="31">
        <v>3128</v>
      </c>
      <c r="J64" s="31">
        <v>4063</v>
      </c>
      <c r="K64" s="31">
        <v>4844</v>
      </c>
      <c r="L64" s="31">
        <v>4282</v>
      </c>
      <c r="M64" s="31">
        <v>4871</v>
      </c>
      <c r="N64" s="43">
        <v>5968</v>
      </c>
    </row>
    <row r="65" spans="1:26" s="36" customFormat="1" ht="12.95" customHeight="1" x14ac:dyDescent="0.2">
      <c r="A65" s="28" t="s">
        <v>8</v>
      </c>
      <c r="B65" s="29">
        <v>541</v>
      </c>
      <c r="C65" s="29">
        <v>283</v>
      </c>
      <c r="D65" s="30">
        <v>294</v>
      </c>
      <c r="E65" s="29">
        <v>220</v>
      </c>
      <c r="F65" s="29">
        <v>338</v>
      </c>
      <c r="G65" s="29">
        <v>306</v>
      </c>
      <c r="H65" s="31">
        <v>420</v>
      </c>
      <c r="I65" s="31">
        <v>1031</v>
      </c>
      <c r="J65" s="31">
        <v>1519</v>
      </c>
      <c r="K65" s="31">
        <v>1661</v>
      </c>
      <c r="L65" s="31">
        <v>1447</v>
      </c>
      <c r="M65" s="31">
        <v>1506</v>
      </c>
      <c r="N65" s="43">
        <v>1775</v>
      </c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4"/>
      <c r="Z65" s="34"/>
    </row>
    <row r="66" spans="1:26" ht="12.95" customHeight="1" x14ac:dyDescent="0.2">
      <c r="A66" s="28" t="s">
        <v>9</v>
      </c>
      <c r="B66" s="29">
        <v>59</v>
      </c>
      <c r="C66" s="29">
        <v>42</v>
      </c>
      <c r="D66" s="30">
        <v>21</v>
      </c>
      <c r="E66" s="29">
        <v>24</v>
      </c>
      <c r="F66" s="29">
        <v>28</v>
      </c>
      <c r="G66" s="29">
        <v>18</v>
      </c>
      <c r="H66" s="31">
        <v>31</v>
      </c>
      <c r="I66" s="31">
        <v>47</v>
      </c>
      <c r="J66" s="31">
        <v>81</v>
      </c>
      <c r="K66" s="31">
        <v>134</v>
      </c>
      <c r="L66" s="31">
        <v>80</v>
      </c>
      <c r="M66" s="31">
        <v>128</v>
      </c>
      <c r="N66" s="43">
        <v>221</v>
      </c>
    </row>
    <row r="67" spans="1:26" ht="12.95" customHeight="1" x14ac:dyDescent="0.2">
      <c r="A67" s="28" t="s">
        <v>10</v>
      </c>
      <c r="B67" s="29">
        <v>49</v>
      </c>
      <c r="C67" s="29">
        <v>57</v>
      </c>
      <c r="D67" s="30">
        <v>58</v>
      </c>
      <c r="E67" s="29">
        <v>67</v>
      </c>
      <c r="F67" s="29">
        <v>59</v>
      </c>
      <c r="G67" s="29">
        <v>67</v>
      </c>
      <c r="H67" s="31">
        <v>97</v>
      </c>
      <c r="I67" s="31">
        <v>121</v>
      </c>
      <c r="J67" s="31">
        <v>227</v>
      </c>
      <c r="K67" s="31">
        <v>252</v>
      </c>
      <c r="L67" s="31">
        <v>135</v>
      </c>
      <c r="M67" s="31">
        <v>172</v>
      </c>
      <c r="N67" s="43">
        <v>240</v>
      </c>
    </row>
    <row r="68" spans="1:26" ht="12.95" customHeight="1" x14ac:dyDescent="0.2">
      <c r="A68" s="28" t="s">
        <v>11</v>
      </c>
      <c r="B68" s="29">
        <v>27</v>
      </c>
      <c r="C68" s="29">
        <v>24</v>
      </c>
      <c r="D68" s="30">
        <v>19</v>
      </c>
      <c r="E68" s="29">
        <v>13</v>
      </c>
      <c r="F68" s="29">
        <v>37</v>
      </c>
      <c r="G68" s="29">
        <v>24</v>
      </c>
      <c r="H68" s="31">
        <v>43</v>
      </c>
      <c r="I68" s="31">
        <v>48</v>
      </c>
      <c r="J68" s="31">
        <v>60</v>
      </c>
      <c r="K68" s="31">
        <v>57</v>
      </c>
      <c r="L68" s="31">
        <v>83</v>
      </c>
      <c r="M68" s="31">
        <v>120</v>
      </c>
      <c r="N68" s="43">
        <v>201</v>
      </c>
    </row>
    <row r="69" spans="1:26" ht="12.95" customHeight="1" x14ac:dyDescent="0.2">
      <c r="A69" s="28" t="s">
        <v>12</v>
      </c>
      <c r="B69" s="29">
        <v>1</v>
      </c>
      <c r="C69" s="29">
        <v>0</v>
      </c>
      <c r="D69" s="30">
        <v>0</v>
      </c>
      <c r="E69" s="29">
        <v>0</v>
      </c>
      <c r="F69" s="29">
        <v>0</v>
      </c>
      <c r="G69" s="29">
        <v>0</v>
      </c>
      <c r="H69" s="29">
        <v>0</v>
      </c>
      <c r="I69" s="31">
        <v>1</v>
      </c>
      <c r="J69" s="31">
        <v>1</v>
      </c>
      <c r="K69" s="31">
        <v>0</v>
      </c>
      <c r="L69" s="31">
        <v>0</v>
      </c>
      <c r="M69" s="31">
        <v>3</v>
      </c>
      <c r="N69" s="43">
        <v>8</v>
      </c>
    </row>
    <row r="70" spans="1:26" s="27" customFormat="1" ht="12.95" customHeight="1" x14ac:dyDescent="0.2">
      <c r="A70" s="37" t="s">
        <v>20</v>
      </c>
      <c r="B70" s="38">
        <f t="shared" ref="B70:L70" si="9">SUM(B71:B77)</f>
        <v>343</v>
      </c>
      <c r="C70" s="38">
        <f t="shared" si="9"/>
        <v>441</v>
      </c>
      <c r="D70" s="39">
        <f t="shared" si="9"/>
        <v>435</v>
      </c>
      <c r="E70" s="38">
        <f t="shared" si="9"/>
        <v>647</v>
      </c>
      <c r="F70" s="38">
        <f t="shared" si="9"/>
        <v>407</v>
      </c>
      <c r="G70" s="38">
        <f t="shared" si="9"/>
        <v>448</v>
      </c>
      <c r="H70" s="38">
        <f t="shared" si="9"/>
        <v>492</v>
      </c>
      <c r="I70" s="38">
        <f t="shared" si="9"/>
        <v>899</v>
      </c>
      <c r="J70" s="38">
        <f t="shared" si="9"/>
        <v>684</v>
      </c>
      <c r="K70" s="38">
        <f t="shared" si="9"/>
        <v>1048</v>
      </c>
      <c r="L70" s="38">
        <f t="shared" si="9"/>
        <v>1608</v>
      </c>
      <c r="M70" s="38">
        <v>1246</v>
      </c>
      <c r="N70" s="42">
        <v>1430</v>
      </c>
      <c r="O70" s="14"/>
      <c r="P70" s="14"/>
      <c r="Q70" s="14"/>
      <c r="R70" s="14"/>
      <c r="S70" s="14"/>
      <c r="T70" s="14"/>
      <c r="U70" s="14"/>
      <c r="V70" s="26"/>
      <c r="W70" s="26"/>
      <c r="X70" s="26"/>
      <c r="Y70" s="26"/>
      <c r="Z70" s="26"/>
    </row>
    <row r="71" spans="1:26" ht="12.95" customHeight="1" x14ac:dyDescent="0.2">
      <c r="A71" s="28" t="s">
        <v>6</v>
      </c>
      <c r="B71" s="29">
        <v>59</v>
      </c>
      <c r="C71" s="29">
        <v>88</v>
      </c>
      <c r="D71" s="30">
        <v>142</v>
      </c>
      <c r="E71" s="29">
        <v>144</v>
      </c>
      <c r="F71" s="29">
        <v>81</v>
      </c>
      <c r="G71" s="29">
        <v>84</v>
      </c>
      <c r="H71" s="31">
        <v>84</v>
      </c>
      <c r="I71" s="31">
        <v>153</v>
      </c>
      <c r="J71" s="31">
        <v>107</v>
      </c>
      <c r="K71" s="31">
        <v>147</v>
      </c>
      <c r="L71" s="31">
        <v>192</v>
      </c>
      <c r="M71" s="31">
        <v>164</v>
      </c>
      <c r="N71" s="43">
        <v>196</v>
      </c>
    </row>
    <row r="72" spans="1:26" ht="12.95" customHeight="1" x14ac:dyDescent="0.2">
      <c r="A72" s="28" t="s">
        <v>7</v>
      </c>
      <c r="B72" s="29">
        <v>176</v>
      </c>
      <c r="C72" s="29">
        <v>208</v>
      </c>
      <c r="D72" s="30">
        <v>174</v>
      </c>
      <c r="E72" s="29">
        <v>258</v>
      </c>
      <c r="F72" s="29">
        <v>161</v>
      </c>
      <c r="G72" s="29">
        <v>257</v>
      </c>
      <c r="H72" s="31">
        <v>234</v>
      </c>
      <c r="I72" s="31">
        <v>455</v>
      </c>
      <c r="J72" s="31">
        <v>346</v>
      </c>
      <c r="K72" s="31">
        <v>522</v>
      </c>
      <c r="L72" s="31">
        <v>864</v>
      </c>
      <c r="M72" s="31">
        <v>679</v>
      </c>
      <c r="N72" s="43">
        <v>780</v>
      </c>
    </row>
    <row r="73" spans="1:26" s="36" customFormat="1" ht="12.95" customHeight="1" x14ac:dyDescent="0.2">
      <c r="A73" s="28" t="s">
        <v>8</v>
      </c>
      <c r="B73" s="29">
        <v>47</v>
      </c>
      <c r="C73" s="29">
        <v>65</v>
      </c>
      <c r="D73" s="30">
        <v>55</v>
      </c>
      <c r="E73" s="29">
        <v>105</v>
      </c>
      <c r="F73" s="29">
        <v>54</v>
      </c>
      <c r="G73" s="29">
        <v>46</v>
      </c>
      <c r="H73" s="31">
        <v>89</v>
      </c>
      <c r="I73" s="31">
        <v>130</v>
      </c>
      <c r="J73" s="31">
        <v>108</v>
      </c>
      <c r="K73" s="31">
        <v>175</v>
      </c>
      <c r="L73" s="31">
        <v>272</v>
      </c>
      <c r="M73" s="31">
        <v>188</v>
      </c>
      <c r="N73" s="43">
        <v>188</v>
      </c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4"/>
      <c r="Z73" s="34"/>
    </row>
    <row r="74" spans="1:26" ht="12.95" customHeight="1" x14ac:dyDescent="0.2">
      <c r="A74" s="28" t="s">
        <v>9</v>
      </c>
      <c r="B74" s="29">
        <v>13</v>
      </c>
      <c r="C74" s="29">
        <v>18</v>
      </c>
      <c r="D74" s="30">
        <v>11</v>
      </c>
      <c r="E74" s="29">
        <v>31</v>
      </c>
      <c r="F74" s="29">
        <v>13</v>
      </c>
      <c r="G74" s="29">
        <v>13</v>
      </c>
      <c r="H74" s="31">
        <v>12</v>
      </c>
      <c r="I74" s="31">
        <v>22</v>
      </c>
      <c r="J74" s="31">
        <v>45</v>
      </c>
      <c r="K74" s="31">
        <v>30</v>
      </c>
      <c r="L74" s="31">
        <v>58</v>
      </c>
      <c r="M74" s="31">
        <v>40</v>
      </c>
      <c r="N74" s="43">
        <v>43</v>
      </c>
    </row>
    <row r="75" spans="1:26" s="36" customFormat="1" ht="12.95" customHeight="1" x14ac:dyDescent="0.2">
      <c r="A75" s="28" t="s">
        <v>10</v>
      </c>
      <c r="B75" s="29">
        <v>15</v>
      </c>
      <c r="C75" s="29">
        <v>20</v>
      </c>
      <c r="D75" s="30">
        <v>16</v>
      </c>
      <c r="E75" s="29">
        <v>52</v>
      </c>
      <c r="F75" s="29">
        <v>20</v>
      </c>
      <c r="G75" s="29">
        <v>9</v>
      </c>
      <c r="H75" s="31">
        <v>10</v>
      </c>
      <c r="I75" s="31">
        <v>44</v>
      </c>
      <c r="J75" s="31">
        <v>10</v>
      </c>
      <c r="K75" s="31">
        <v>34</v>
      </c>
      <c r="L75" s="31">
        <v>34</v>
      </c>
      <c r="M75" s="31">
        <v>33</v>
      </c>
      <c r="N75" s="43">
        <v>52</v>
      </c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4"/>
      <c r="Z75" s="34"/>
    </row>
    <row r="76" spans="1:26" ht="12.95" customHeight="1" x14ac:dyDescent="0.2">
      <c r="A76" s="28" t="s">
        <v>11</v>
      </c>
      <c r="B76" s="29">
        <v>33</v>
      </c>
      <c r="C76" s="29">
        <v>42</v>
      </c>
      <c r="D76" s="30">
        <v>37</v>
      </c>
      <c r="E76" s="29">
        <v>57</v>
      </c>
      <c r="F76" s="29">
        <v>77</v>
      </c>
      <c r="G76" s="29">
        <v>36</v>
      </c>
      <c r="H76" s="31">
        <v>28</v>
      </c>
      <c r="I76" s="31">
        <v>74</v>
      </c>
      <c r="J76" s="31">
        <v>48</v>
      </c>
      <c r="K76" s="31">
        <v>134</v>
      </c>
      <c r="L76" s="31">
        <v>169</v>
      </c>
      <c r="M76" s="31">
        <v>140</v>
      </c>
      <c r="N76" s="43">
        <v>149</v>
      </c>
    </row>
    <row r="77" spans="1:26" ht="12.95" customHeight="1" x14ac:dyDescent="0.2">
      <c r="A77" s="28" t="s">
        <v>12</v>
      </c>
      <c r="B77" s="29">
        <v>0</v>
      </c>
      <c r="C77" s="29">
        <v>0</v>
      </c>
      <c r="D77" s="30">
        <v>0</v>
      </c>
      <c r="E77" s="29">
        <v>0</v>
      </c>
      <c r="F77" s="29">
        <v>1</v>
      </c>
      <c r="G77" s="29">
        <v>3</v>
      </c>
      <c r="H77" s="31">
        <v>35</v>
      </c>
      <c r="I77" s="31">
        <v>21</v>
      </c>
      <c r="J77" s="31">
        <v>20</v>
      </c>
      <c r="K77" s="31">
        <v>6</v>
      </c>
      <c r="L77" s="31">
        <v>19</v>
      </c>
      <c r="M77" s="31">
        <v>2</v>
      </c>
      <c r="N77" s="43">
        <v>22</v>
      </c>
    </row>
    <row r="78" spans="1:26" s="27" customFormat="1" ht="12.95" customHeight="1" x14ac:dyDescent="0.2">
      <c r="A78" s="37" t="s">
        <v>21</v>
      </c>
      <c r="B78" s="38">
        <f t="shared" ref="B78:L78" si="10">SUM(B79:B85)</f>
        <v>121</v>
      </c>
      <c r="C78" s="38">
        <f t="shared" si="10"/>
        <v>147</v>
      </c>
      <c r="D78" s="39">
        <f t="shared" si="10"/>
        <v>118</v>
      </c>
      <c r="E78" s="38">
        <f t="shared" si="10"/>
        <v>127</v>
      </c>
      <c r="F78" s="38">
        <f t="shared" si="10"/>
        <v>238</v>
      </c>
      <c r="G78" s="38">
        <f t="shared" si="10"/>
        <v>221</v>
      </c>
      <c r="H78" s="38">
        <f t="shared" si="10"/>
        <v>173</v>
      </c>
      <c r="I78" s="38">
        <f t="shared" si="10"/>
        <v>447</v>
      </c>
      <c r="J78" s="38">
        <f t="shared" si="10"/>
        <v>600</v>
      </c>
      <c r="K78" s="38">
        <f t="shared" si="10"/>
        <v>676</v>
      </c>
      <c r="L78" s="38">
        <f t="shared" si="10"/>
        <v>626</v>
      </c>
      <c r="M78" s="38">
        <v>579</v>
      </c>
      <c r="N78" s="42">
        <v>351</v>
      </c>
      <c r="O78" s="14"/>
      <c r="P78" s="14"/>
      <c r="Q78" s="14"/>
      <c r="R78" s="14"/>
      <c r="S78" s="14"/>
      <c r="T78" s="14"/>
      <c r="U78" s="14"/>
      <c r="V78" s="26"/>
      <c r="W78" s="26"/>
      <c r="X78" s="26"/>
      <c r="Y78" s="26"/>
      <c r="Z78" s="26"/>
    </row>
    <row r="79" spans="1:26" ht="12.95" customHeight="1" x14ac:dyDescent="0.2">
      <c r="A79" s="28" t="s">
        <v>6</v>
      </c>
      <c r="B79" s="29">
        <v>17</v>
      </c>
      <c r="C79" s="29">
        <v>28</v>
      </c>
      <c r="D79" s="30">
        <v>54</v>
      </c>
      <c r="E79" s="29">
        <v>57</v>
      </c>
      <c r="F79" s="29">
        <v>41</v>
      </c>
      <c r="G79" s="29">
        <v>37</v>
      </c>
      <c r="H79" s="31">
        <v>19</v>
      </c>
      <c r="I79" s="31">
        <v>49</v>
      </c>
      <c r="J79" s="31">
        <v>51</v>
      </c>
      <c r="K79" s="31">
        <v>58</v>
      </c>
      <c r="L79" s="31">
        <v>53</v>
      </c>
      <c r="M79" s="31">
        <v>43</v>
      </c>
      <c r="N79" s="43">
        <v>31</v>
      </c>
    </row>
    <row r="80" spans="1:26" ht="12.95" customHeight="1" x14ac:dyDescent="0.2">
      <c r="A80" s="28" t="s">
        <v>7</v>
      </c>
      <c r="B80" s="29">
        <v>59</v>
      </c>
      <c r="C80" s="29">
        <v>67</v>
      </c>
      <c r="D80" s="30">
        <v>33</v>
      </c>
      <c r="E80" s="29">
        <v>41</v>
      </c>
      <c r="F80" s="29">
        <v>105</v>
      </c>
      <c r="G80" s="29">
        <v>130</v>
      </c>
      <c r="H80" s="31">
        <v>95</v>
      </c>
      <c r="I80" s="31">
        <v>205</v>
      </c>
      <c r="J80" s="31">
        <v>304</v>
      </c>
      <c r="K80" s="31">
        <v>296</v>
      </c>
      <c r="L80" s="31">
        <v>311</v>
      </c>
      <c r="M80" s="31">
        <v>305</v>
      </c>
      <c r="N80" s="43">
        <v>191</v>
      </c>
    </row>
    <row r="81" spans="1:26" s="36" customFormat="1" ht="12.95" customHeight="1" x14ac:dyDescent="0.2">
      <c r="A81" s="28" t="s">
        <v>8</v>
      </c>
      <c r="B81" s="29">
        <v>31</v>
      </c>
      <c r="C81" s="29">
        <v>41</v>
      </c>
      <c r="D81" s="30">
        <v>18</v>
      </c>
      <c r="E81" s="29">
        <v>16</v>
      </c>
      <c r="F81" s="29">
        <v>60</v>
      </c>
      <c r="G81" s="29">
        <v>35</v>
      </c>
      <c r="H81" s="31">
        <v>27</v>
      </c>
      <c r="I81" s="31">
        <v>98</v>
      </c>
      <c r="J81" s="31">
        <v>132</v>
      </c>
      <c r="K81" s="31">
        <v>215</v>
      </c>
      <c r="L81" s="31">
        <v>138</v>
      </c>
      <c r="M81" s="31">
        <v>141</v>
      </c>
      <c r="N81" s="43">
        <v>92</v>
      </c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4"/>
      <c r="Z81" s="34"/>
    </row>
    <row r="82" spans="1:26" ht="12.95" customHeight="1" x14ac:dyDescent="0.2">
      <c r="A82" s="28" t="s">
        <v>9</v>
      </c>
      <c r="B82" s="29">
        <v>4</v>
      </c>
      <c r="C82" s="29">
        <v>3</v>
      </c>
      <c r="D82" s="30">
        <v>6</v>
      </c>
      <c r="E82" s="29">
        <v>5</v>
      </c>
      <c r="F82" s="29">
        <v>4</v>
      </c>
      <c r="G82" s="29">
        <v>7</v>
      </c>
      <c r="H82" s="31">
        <v>5</v>
      </c>
      <c r="I82" s="31">
        <v>9</v>
      </c>
      <c r="J82" s="31">
        <v>10</v>
      </c>
      <c r="K82" s="31">
        <v>11</v>
      </c>
      <c r="L82" s="31">
        <v>9</v>
      </c>
      <c r="M82" s="31">
        <v>12</v>
      </c>
      <c r="N82" s="43">
        <v>8</v>
      </c>
    </row>
    <row r="83" spans="1:26" s="36" customFormat="1" ht="12.95" customHeight="1" x14ac:dyDescent="0.2">
      <c r="A83" s="28" t="s">
        <v>10</v>
      </c>
      <c r="B83" s="29">
        <v>4</v>
      </c>
      <c r="C83" s="29">
        <v>4</v>
      </c>
      <c r="D83" s="30"/>
      <c r="E83" s="29">
        <v>3</v>
      </c>
      <c r="F83" s="29">
        <v>5</v>
      </c>
      <c r="G83" s="29">
        <v>4</v>
      </c>
      <c r="H83" s="31">
        <v>11</v>
      </c>
      <c r="I83" s="31">
        <v>63</v>
      </c>
      <c r="J83" s="31">
        <v>89</v>
      </c>
      <c r="K83" s="31">
        <v>21</v>
      </c>
      <c r="L83" s="31">
        <v>16</v>
      </c>
      <c r="M83" s="31">
        <v>11</v>
      </c>
      <c r="N83" s="43">
        <v>5</v>
      </c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4"/>
      <c r="Z83" s="34"/>
    </row>
    <row r="84" spans="1:26" ht="12.95" customHeight="1" x14ac:dyDescent="0.2">
      <c r="A84" s="28" t="s">
        <v>11</v>
      </c>
      <c r="B84" s="29">
        <v>6</v>
      </c>
      <c r="C84" s="29">
        <v>4</v>
      </c>
      <c r="D84" s="30">
        <v>6</v>
      </c>
      <c r="E84" s="29">
        <v>5</v>
      </c>
      <c r="F84" s="29">
        <v>23</v>
      </c>
      <c r="G84" s="29">
        <v>8</v>
      </c>
      <c r="H84" s="31">
        <v>14</v>
      </c>
      <c r="I84" s="31">
        <v>23</v>
      </c>
      <c r="J84" s="31">
        <v>14</v>
      </c>
      <c r="K84" s="31">
        <v>75</v>
      </c>
      <c r="L84" s="31">
        <v>99</v>
      </c>
      <c r="M84" s="31">
        <v>67</v>
      </c>
      <c r="N84" s="43">
        <v>21</v>
      </c>
    </row>
    <row r="85" spans="1:26" ht="12.95" customHeight="1" x14ac:dyDescent="0.2">
      <c r="A85" s="44" t="s">
        <v>12</v>
      </c>
      <c r="B85" s="45">
        <v>0</v>
      </c>
      <c r="C85" s="45">
        <v>0</v>
      </c>
      <c r="D85" s="46">
        <v>1</v>
      </c>
      <c r="E85" s="45">
        <v>0</v>
      </c>
      <c r="F85" s="45">
        <v>0</v>
      </c>
      <c r="G85" s="45">
        <v>0</v>
      </c>
      <c r="H85" s="47">
        <v>2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8">
        <v>3</v>
      </c>
    </row>
    <row r="86" spans="1:26" s="27" customFormat="1" ht="14.1" customHeight="1" x14ac:dyDescent="0.2">
      <c r="A86" s="49" t="s">
        <v>22</v>
      </c>
      <c r="B86" s="50"/>
      <c r="C86" s="50"/>
      <c r="D86" s="50"/>
      <c r="E86" s="51"/>
      <c r="F86" s="52"/>
      <c r="G86" s="52"/>
      <c r="H86" s="53"/>
      <c r="I86" s="53"/>
      <c r="J86" s="53"/>
      <c r="K86" s="53"/>
      <c r="L86" s="53"/>
      <c r="M86" s="14"/>
      <c r="N86" s="14"/>
      <c r="O86" s="14"/>
      <c r="P86" s="14"/>
      <c r="Q86" s="14"/>
      <c r="R86" s="14"/>
      <c r="S86" s="14"/>
      <c r="T86" s="14"/>
      <c r="U86" s="14"/>
      <c r="V86" s="26"/>
      <c r="W86" s="26"/>
      <c r="X86" s="26"/>
      <c r="Y86" s="26"/>
      <c r="Z86" s="26"/>
    </row>
    <row r="87" spans="1:26" ht="14.1" customHeight="1" x14ac:dyDescent="0.2">
      <c r="A87" s="54" t="s">
        <v>23</v>
      </c>
      <c r="B87" s="50"/>
      <c r="C87" s="50"/>
      <c r="D87" s="50"/>
      <c r="E87" s="50"/>
      <c r="F87" s="55"/>
      <c r="G87" s="55"/>
      <c r="H87" s="56"/>
      <c r="I87" s="56"/>
      <c r="J87" s="56"/>
      <c r="K87" s="56"/>
      <c r="L87" s="56"/>
      <c r="M87" s="57"/>
      <c r="N87" s="57"/>
    </row>
    <row r="88" spans="1:26" ht="14.1" customHeight="1" x14ac:dyDescent="0.2">
      <c r="A88" s="58" t="s">
        <v>24</v>
      </c>
      <c r="B88" s="55"/>
      <c r="C88" s="55"/>
      <c r="D88" s="55"/>
      <c r="E88" s="55"/>
      <c r="F88" s="55"/>
      <c r="G88" s="55"/>
      <c r="H88" s="56"/>
      <c r="I88" s="56"/>
      <c r="J88" s="56"/>
      <c r="K88" s="56"/>
      <c r="L88" s="56"/>
      <c r="M88" s="57"/>
      <c r="N88" s="57"/>
    </row>
    <row r="89" spans="1:26" x14ac:dyDescent="0.2">
      <c r="A89" s="36"/>
      <c r="B89" s="59"/>
      <c r="C89" s="59"/>
      <c r="D89" s="59"/>
      <c r="E89" s="59"/>
      <c r="F89" s="59"/>
      <c r="G89" s="59"/>
      <c r="H89" s="36"/>
      <c r="I89" s="36"/>
      <c r="J89" s="36"/>
      <c r="K89" s="36"/>
      <c r="L89" s="36"/>
    </row>
    <row r="90" spans="1:26" x14ac:dyDescent="0.2">
      <c r="A90" s="36"/>
      <c r="B90" s="59"/>
      <c r="C90" s="59"/>
      <c r="D90" s="59"/>
      <c r="E90" s="59"/>
      <c r="F90" s="59"/>
      <c r="G90" s="59"/>
      <c r="H90" s="36"/>
      <c r="I90" s="36"/>
      <c r="J90" s="36"/>
      <c r="K90" s="36"/>
      <c r="L90" s="36"/>
    </row>
    <row r="91" spans="1:26" x14ac:dyDescent="0.2">
      <c r="B91" s="60"/>
      <c r="C91" s="60"/>
      <c r="D91" s="60"/>
      <c r="E91" s="60"/>
      <c r="F91" s="60"/>
      <c r="G91" s="60"/>
      <c r="I91" s="36"/>
    </row>
    <row r="92" spans="1:26" x14ac:dyDescent="0.2">
      <c r="B92" s="60"/>
      <c r="C92" s="60"/>
      <c r="D92" s="60"/>
      <c r="E92" s="60"/>
      <c r="F92" s="60"/>
      <c r="G92" s="60"/>
      <c r="I92" s="36"/>
    </row>
    <row r="93" spans="1:26" x14ac:dyDescent="0.2">
      <c r="B93" s="60"/>
      <c r="C93" s="60"/>
      <c r="D93" s="60"/>
      <c r="E93" s="60"/>
      <c r="F93" s="60"/>
      <c r="G93" s="60"/>
      <c r="I93" s="36"/>
    </row>
    <row r="94" spans="1:26" x14ac:dyDescent="0.2">
      <c r="B94" s="60"/>
      <c r="C94" s="60"/>
      <c r="D94" s="60"/>
      <c r="E94" s="60"/>
      <c r="F94" s="60"/>
      <c r="G94" s="60"/>
      <c r="I94" s="36"/>
    </row>
    <row r="95" spans="1:26" x14ac:dyDescent="0.2">
      <c r="B95" s="60"/>
      <c r="C95" s="60"/>
      <c r="D95" s="60"/>
      <c r="E95" s="60"/>
      <c r="F95" s="60"/>
      <c r="G95" s="60"/>
      <c r="I95" s="36"/>
    </row>
    <row r="96" spans="1:26" x14ac:dyDescent="0.2">
      <c r="B96" s="60"/>
      <c r="C96" s="60"/>
      <c r="D96" s="60"/>
      <c r="E96" s="60"/>
      <c r="F96" s="60"/>
      <c r="G96" s="60"/>
      <c r="I96" s="36"/>
    </row>
    <row r="97" spans="2:9" s="35" customFormat="1" x14ac:dyDescent="0.2">
      <c r="B97" s="60"/>
      <c r="C97" s="60"/>
      <c r="D97" s="60"/>
      <c r="E97" s="60"/>
      <c r="F97" s="60"/>
      <c r="G97" s="60"/>
      <c r="I97" s="36"/>
    </row>
    <row r="98" spans="2:9" s="35" customFormat="1" x14ac:dyDescent="0.2">
      <c r="B98" s="60"/>
      <c r="C98" s="60"/>
      <c r="D98" s="60"/>
      <c r="E98" s="60"/>
      <c r="F98" s="60"/>
      <c r="G98" s="60"/>
      <c r="I98" s="36"/>
    </row>
    <row r="99" spans="2:9" s="35" customFormat="1" x14ac:dyDescent="0.2">
      <c r="B99" s="60"/>
      <c r="C99" s="60"/>
      <c r="D99" s="60"/>
      <c r="E99" s="60"/>
      <c r="F99" s="60"/>
      <c r="G99" s="60"/>
      <c r="I99" s="36"/>
    </row>
    <row r="100" spans="2:9" s="35" customFormat="1" x14ac:dyDescent="0.2">
      <c r="B100" s="60"/>
      <c r="C100" s="60"/>
      <c r="D100" s="60"/>
      <c r="E100" s="60"/>
      <c r="F100" s="60"/>
      <c r="G100" s="60"/>
      <c r="I100" s="36"/>
    </row>
    <row r="101" spans="2:9" s="35" customFormat="1" x14ac:dyDescent="0.2">
      <c r="B101" s="60"/>
      <c r="C101" s="60"/>
      <c r="D101" s="60"/>
      <c r="E101" s="60"/>
      <c r="F101" s="60"/>
      <c r="G101" s="60"/>
      <c r="I101" s="36"/>
    </row>
    <row r="102" spans="2:9" s="35" customFormat="1" x14ac:dyDescent="0.2">
      <c r="B102" s="60"/>
      <c r="C102" s="60"/>
      <c r="D102" s="60"/>
      <c r="E102" s="60"/>
      <c r="F102" s="60"/>
      <c r="G102" s="60"/>
      <c r="I102" s="36"/>
    </row>
    <row r="103" spans="2:9" s="35" customFormat="1" x14ac:dyDescent="0.2">
      <c r="B103" s="60"/>
      <c r="C103" s="60"/>
      <c r="D103" s="60"/>
      <c r="E103" s="60"/>
      <c r="F103" s="60"/>
      <c r="G103" s="60"/>
      <c r="I103" s="36"/>
    </row>
    <row r="104" spans="2:9" s="35" customFormat="1" x14ac:dyDescent="0.2">
      <c r="B104" s="60"/>
      <c r="C104" s="60"/>
      <c r="D104" s="60"/>
      <c r="E104" s="60"/>
      <c r="F104" s="60"/>
      <c r="G104" s="60"/>
      <c r="I104" s="36"/>
    </row>
    <row r="105" spans="2:9" s="35" customFormat="1" x14ac:dyDescent="0.2">
      <c r="B105" s="60"/>
      <c r="C105" s="60"/>
      <c r="D105" s="60"/>
      <c r="E105" s="60"/>
      <c r="F105" s="60"/>
      <c r="G105" s="60"/>
      <c r="I105" s="36"/>
    </row>
    <row r="106" spans="2:9" s="35" customFormat="1" x14ac:dyDescent="0.2">
      <c r="B106" s="60"/>
      <c r="C106" s="60"/>
      <c r="D106" s="60"/>
      <c r="E106" s="60"/>
      <c r="F106" s="60"/>
      <c r="G106" s="60"/>
      <c r="I106" s="36"/>
    </row>
    <row r="107" spans="2:9" s="35" customFormat="1" x14ac:dyDescent="0.2">
      <c r="B107" s="60"/>
      <c r="C107" s="60"/>
      <c r="D107" s="60"/>
      <c r="E107" s="60"/>
      <c r="F107" s="60"/>
      <c r="G107" s="60"/>
      <c r="I107" s="36"/>
    </row>
    <row r="108" spans="2:9" s="35" customFormat="1" x14ac:dyDescent="0.2">
      <c r="B108" s="60"/>
      <c r="C108" s="60"/>
      <c r="D108" s="60"/>
      <c r="E108" s="60"/>
      <c r="F108" s="60"/>
      <c r="G108" s="60"/>
      <c r="I108" s="36"/>
    </row>
    <row r="109" spans="2:9" s="35" customFormat="1" x14ac:dyDescent="0.2">
      <c r="B109" s="60"/>
      <c r="C109" s="60"/>
      <c r="D109" s="60"/>
      <c r="E109" s="60"/>
      <c r="F109" s="60"/>
      <c r="G109" s="60"/>
      <c r="I109" s="36"/>
    </row>
    <row r="110" spans="2:9" s="35" customFormat="1" x14ac:dyDescent="0.2">
      <c r="B110" s="60"/>
      <c r="C110" s="60"/>
      <c r="D110" s="60"/>
      <c r="E110" s="60"/>
      <c r="F110" s="60"/>
      <c r="G110" s="60"/>
      <c r="I110" s="36"/>
    </row>
    <row r="111" spans="2:9" s="35" customFormat="1" x14ac:dyDescent="0.2">
      <c r="B111" s="60"/>
      <c r="C111" s="60"/>
      <c r="D111" s="60"/>
      <c r="E111" s="60"/>
      <c r="F111" s="60"/>
      <c r="G111" s="60"/>
      <c r="I111" s="36"/>
    </row>
    <row r="112" spans="2:9" s="35" customFormat="1" x14ac:dyDescent="0.2">
      <c r="B112" s="60"/>
      <c r="C112" s="60"/>
      <c r="D112" s="60"/>
      <c r="E112" s="60"/>
      <c r="F112" s="60"/>
      <c r="G112" s="60"/>
      <c r="I112" s="36"/>
    </row>
    <row r="113" spans="2:9" s="35" customFormat="1" x14ac:dyDescent="0.2">
      <c r="B113" s="60"/>
      <c r="C113" s="60"/>
      <c r="D113" s="60"/>
      <c r="E113" s="60"/>
      <c r="F113" s="60"/>
      <c r="G113" s="60"/>
      <c r="I113" s="36"/>
    </row>
    <row r="114" spans="2:9" s="35" customFormat="1" x14ac:dyDescent="0.2">
      <c r="B114" s="60"/>
      <c r="C114" s="60"/>
      <c r="D114" s="60"/>
      <c r="E114" s="60"/>
      <c r="F114" s="60"/>
      <c r="G114" s="60"/>
      <c r="I114" s="36"/>
    </row>
    <row r="115" spans="2:9" s="35" customFormat="1" x14ac:dyDescent="0.2">
      <c r="B115" s="60"/>
      <c r="C115" s="60"/>
      <c r="D115" s="60"/>
      <c r="E115" s="60"/>
      <c r="F115" s="60"/>
      <c r="G115" s="60"/>
      <c r="I115" s="36"/>
    </row>
    <row r="116" spans="2:9" s="35" customFormat="1" x14ac:dyDescent="0.2">
      <c r="B116" s="60"/>
      <c r="C116" s="60"/>
      <c r="D116" s="60"/>
      <c r="E116" s="60"/>
      <c r="F116" s="60"/>
      <c r="G116" s="60"/>
      <c r="I116" s="36"/>
    </row>
    <row r="117" spans="2:9" s="35" customFormat="1" x14ac:dyDescent="0.2">
      <c r="B117" s="60"/>
      <c r="C117" s="60"/>
      <c r="D117" s="60"/>
      <c r="E117" s="60"/>
      <c r="F117" s="60"/>
      <c r="G117" s="60"/>
      <c r="I117" s="36"/>
    </row>
    <row r="118" spans="2:9" s="35" customFormat="1" x14ac:dyDescent="0.2">
      <c r="B118" s="60"/>
      <c r="C118" s="60"/>
      <c r="D118" s="60"/>
      <c r="E118" s="60"/>
      <c r="F118" s="60"/>
      <c r="G118" s="60"/>
      <c r="I118" s="36"/>
    </row>
    <row r="119" spans="2:9" s="35" customFormat="1" x14ac:dyDescent="0.2">
      <c r="B119" s="60"/>
      <c r="C119" s="60"/>
      <c r="D119" s="60"/>
      <c r="E119" s="60"/>
      <c r="F119" s="60"/>
      <c r="G119" s="60"/>
      <c r="I119" s="36"/>
    </row>
    <row r="120" spans="2:9" s="35" customFormat="1" x14ac:dyDescent="0.2">
      <c r="B120" s="60"/>
      <c r="C120" s="60"/>
      <c r="D120" s="60"/>
      <c r="E120" s="60"/>
      <c r="F120" s="60"/>
      <c r="G120" s="60"/>
      <c r="I120" s="36"/>
    </row>
    <row r="121" spans="2:9" s="35" customFormat="1" x14ac:dyDescent="0.2">
      <c r="B121" s="60"/>
      <c r="C121" s="60"/>
      <c r="D121" s="60"/>
      <c r="E121" s="60"/>
      <c r="F121" s="60"/>
      <c r="G121" s="60"/>
      <c r="I121" s="36"/>
    </row>
    <row r="122" spans="2:9" s="35" customFormat="1" x14ac:dyDescent="0.2">
      <c r="B122" s="60"/>
      <c r="C122" s="60"/>
      <c r="D122" s="60"/>
      <c r="E122" s="60"/>
      <c r="F122" s="60"/>
      <c r="G122" s="60"/>
      <c r="I122" s="36"/>
    </row>
    <row r="123" spans="2:9" s="35" customFormat="1" x14ac:dyDescent="0.2">
      <c r="B123" s="60"/>
      <c r="C123" s="60"/>
      <c r="D123" s="60"/>
      <c r="E123" s="60"/>
      <c r="F123" s="60"/>
      <c r="G123" s="60"/>
      <c r="I123" s="36"/>
    </row>
    <row r="124" spans="2:9" s="35" customFormat="1" x14ac:dyDescent="0.2">
      <c r="B124" s="60"/>
      <c r="C124" s="60"/>
      <c r="D124" s="60"/>
      <c r="E124" s="60"/>
      <c r="F124" s="60"/>
      <c r="G124" s="60"/>
      <c r="I124" s="36"/>
    </row>
    <row r="125" spans="2:9" s="35" customFormat="1" x14ac:dyDescent="0.2">
      <c r="B125" s="60"/>
      <c r="C125" s="60"/>
      <c r="D125" s="60"/>
      <c r="E125" s="60"/>
      <c r="F125" s="60"/>
      <c r="G125" s="60"/>
      <c r="I125" s="36"/>
    </row>
    <row r="126" spans="2:9" s="35" customFormat="1" x14ac:dyDescent="0.2">
      <c r="B126" s="60"/>
      <c r="C126" s="60"/>
      <c r="D126" s="60"/>
      <c r="E126" s="60"/>
      <c r="F126" s="60"/>
      <c r="G126" s="60"/>
      <c r="I126" s="36"/>
    </row>
    <row r="127" spans="2:9" s="35" customFormat="1" x14ac:dyDescent="0.2">
      <c r="B127" s="60"/>
      <c r="C127" s="60"/>
      <c r="D127" s="60"/>
      <c r="E127" s="60"/>
      <c r="F127" s="60"/>
      <c r="G127" s="60"/>
      <c r="I127" s="36"/>
    </row>
    <row r="128" spans="2:9" s="35" customFormat="1" x14ac:dyDescent="0.2">
      <c r="B128" s="60"/>
      <c r="C128" s="60"/>
      <c r="D128" s="60"/>
      <c r="E128" s="60"/>
      <c r="F128" s="60"/>
      <c r="G128" s="60"/>
      <c r="I128" s="36"/>
    </row>
    <row r="129" spans="2:9" s="35" customFormat="1" x14ac:dyDescent="0.2">
      <c r="B129" s="60"/>
      <c r="C129" s="60"/>
      <c r="D129" s="60"/>
      <c r="E129" s="60"/>
      <c r="F129" s="60"/>
      <c r="G129" s="60"/>
      <c r="I129" s="36"/>
    </row>
    <row r="130" spans="2:9" s="35" customFormat="1" x14ac:dyDescent="0.2">
      <c r="B130" s="60"/>
      <c r="C130" s="60"/>
      <c r="D130" s="60"/>
      <c r="E130" s="60"/>
      <c r="F130" s="60"/>
      <c r="G130" s="60"/>
      <c r="I130" s="36"/>
    </row>
    <row r="131" spans="2:9" s="35" customFormat="1" x14ac:dyDescent="0.2">
      <c r="B131" s="60"/>
      <c r="C131" s="60"/>
      <c r="D131" s="60"/>
      <c r="E131" s="60"/>
      <c r="F131" s="60"/>
      <c r="G131" s="60"/>
      <c r="I131" s="36"/>
    </row>
    <row r="132" spans="2:9" s="35" customFormat="1" x14ac:dyDescent="0.2">
      <c r="B132" s="60"/>
      <c r="C132" s="60"/>
      <c r="D132" s="60"/>
      <c r="E132" s="60"/>
      <c r="F132" s="60"/>
      <c r="G132" s="60"/>
      <c r="I132" s="36"/>
    </row>
    <row r="133" spans="2:9" s="35" customFormat="1" x14ac:dyDescent="0.2">
      <c r="B133" s="60"/>
      <c r="C133" s="60"/>
      <c r="D133" s="60"/>
      <c r="E133" s="60"/>
      <c r="F133" s="60"/>
      <c r="G133" s="60"/>
      <c r="I133" s="36"/>
    </row>
    <row r="134" spans="2:9" s="35" customFormat="1" x14ac:dyDescent="0.2">
      <c r="B134" s="60"/>
      <c r="C134" s="60"/>
      <c r="D134" s="60"/>
      <c r="E134" s="60"/>
      <c r="F134" s="60"/>
      <c r="G134" s="60"/>
      <c r="I134" s="36"/>
    </row>
    <row r="135" spans="2:9" s="35" customFormat="1" x14ac:dyDescent="0.2">
      <c r="B135" s="60"/>
      <c r="C135" s="60"/>
      <c r="D135" s="60"/>
      <c r="E135" s="60"/>
      <c r="F135" s="60"/>
      <c r="G135" s="60"/>
      <c r="I135" s="36"/>
    </row>
    <row r="136" spans="2:9" s="35" customFormat="1" x14ac:dyDescent="0.2">
      <c r="B136" s="60"/>
      <c r="C136" s="60"/>
      <c r="D136" s="60"/>
      <c r="E136" s="60"/>
      <c r="F136" s="60"/>
      <c r="G136" s="60"/>
      <c r="I136" s="36"/>
    </row>
    <row r="137" spans="2:9" s="35" customFormat="1" x14ac:dyDescent="0.2">
      <c r="B137" s="60"/>
      <c r="C137" s="60"/>
      <c r="D137" s="60"/>
      <c r="E137" s="60"/>
      <c r="F137" s="60"/>
      <c r="G137" s="60"/>
      <c r="I137" s="36"/>
    </row>
    <row r="138" spans="2:9" s="35" customFormat="1" x14ac:dyDescent="0.2">
      <c r="B138" s="60"/>
      <c r="C138" s="60"/>
      <c r="D138" s="60"/>
      <c r="E138" s="60"/>
      <c r="F138" s="60"/>
      <c r="G138" s="60"/>
      <c r="I138" s="36"/>
    </row>
    <row r="139" spans="2:9" s="35" customFormat="1" x14ac:dyDescent="0.2">
      <c r="B139" s="60"/>
      <c r="C139" s="60"/>
      <c r="D139" s="60"/>
      <c r="E139" s="60"/>
      <c r="F139" s="60"/>
      <c r="G139" s="60"/>
      <c r="I139" s="36"/>
    </row>
    <row r="140" spans="2:9" s="35" customFormat="1" x14ac:dyDescent="0.2">
      <c r="B140" s="60"/>
      <c r="C140" s="60"/>
      <c r="D140" s="60"/>
      <c r="E140" s="60"/>
      <c r="F140" s="60"/>
      <c r="G140" s="60"/>
      <c r="I140" s="36"/>
    </row>
    <row r="141" spans="2:9" s="35" customFormat="1" x14ac:dyDescent="0.2">
      <c r="B141" s="60"/>
      <c r="C141" s="60"/>
      <c r="D141" s="60"/>
      <c r="E141" s="60"/>
      <c r="F141" s="60"/>
      <c r="G141" s="60"/>
      <c r="I141" s="36"/>
    </row>
    <row r="142" spans="2:9" s="35" customFormat="1" x14ac:dyDescent="0.2">
      <c r="B142" s="60"/>
      <c r="C142" s="60"/>
      <c r="D142" s="60"/>
      <c r="E142" s="60"/>
      <c r="F142" s="60"/>
      <c r="G142" s="60"/>
      <c r="I142" s="36"/>
    </row>
    <row r="143" spans="2:9" s="35" customFormat="1" x14ac:dyDescent="0.2">
      <c r="B143" s="60"/>
      <c r="C143" s="60"/>
      <c r="D143" s="60"/>
      <c r="E143" s="60"/>
      <c r="F143" s="60"/>
      <c r="G143" s="60"/>
      <c r="I143" s="36"/>
    </row>
    <row r="144" spans="2:9" s="35" customFormat="1" x14ac:dyDescent="0.2">
      <c r="B144" s="60"/>
      <c r="C144" s="60"/>
      <c r="D144" s="60"/>
      <c r="E144" s="60"/>
      <c r="F144" s="60"/>
      <c r="G144" s="60"/>
      <c r="I144" s="36"/>
    </row>
    <row r="145" spans="2:9" s="35" customFormat="1" x14ac:dyDescent="0.2">
      <c r="B145" s="60"/>
      <c r="C145" s="60"/>
      <c r="D145" s="60"/>
      <c r="E145" s="60"/>
      <c r="F145" s="60"/>
      <c r="G145" s="60"/>
      <c r="I145" s="36"/>
    </row>
    <row r="146" spans="2:9" s="35" customFormat="1" x14ac:dyDescent="0.2">
      <c r="B146" s="60"/>
      <c r="C146" s="60"/>
      <c r="D146" s="60"/>
      <c r="E146" s="60"/>
      <c r="F146" s="60"/>
      <c r="G146" s="60"/>
      <c r="I146" s="36"/>
    </row>
    <row r="147" spans="2:9" s="35" customFormat="1" x14ac:dyDescent="0.2">
      <c r="B147" s="60"/>
      <c r="C147" s="60"/>
      <c r="D147" s="60"/>
      <c r="E147" s="60"/>
      <c r="F147" s="60"/>
      <c r="G147" s="60"/>
      <c r="I147" s="36"/>
    </row>
    <row r="148" spans="2:9" s="35" customFormat="1" x14ac:dyDescent="0.2">
      <c r="B148" s="60"/>
      <c r="C148" s="60"/>
      <c r="D148" s="60"/>
      <c r="E148" s="60"/>
      <c r="F148" s="60"/>
      <c r="G148" s="60"/>
      <c r="I148" s="36"/>
    </row>
    <row r="149" spans="2:9" s="35" customFormat="1" x14ac:dyDescent="0.2">
      <c r="B149" s="60"/>
      <c r="C149" s="60"/>
      <c r="D149" s="60"/>
      <c r="E149" s="60"/>
      <c r="F149" s="60"/>
      <c r="G149" s="60"/>
      <c r="I149" s="36"/>
    </row>
    <row r="150" spans="2:9" s="35" customFormat="1" x14ac:dyDescent="0.2">
      <c r="B150" s="60"/>
      <c r="C150" s="60"/>
      <c r="D150" s="60"/>
      <c r="E150" s="60"/>
      <c r="F150" s="60"/>
      <c r="G150" s="60"/>
      <c r="I150" s="36"/>
    </row>
    <row r="151" spans="2:9" s="35" customFormat="1" x14ac:dyDescent="0.2">
      <c r="B151" s="60"/>
      <c r="C151" s="60"/>
      <c r="D151" s="60"/>
      <c r="E151" s="60"/>
      <c r="F151" s="60"/>
      <c r="G151" s="60"/>
      <c r="I151" s="36"/>
    </row>
    <row r="152" spans="2:9" s="35" customFormat="1" x14ac:dyDescent="0.2">
      <c r="B152" s="60"/>
      <c r="C152" s="60"/>
      <c r="D152" s="60"/>
      <c r="E152" s="60"/>
      <c r="F152" s="60"/>
      <c r="G152" s="60"/>
      <c r="I152" s="36"/>
    </row>
    <row r="153" spans="2:9" s="35" customFormat="1" x14ac:dyDescent="0.2">
      <c r="B153" s="60"/>
      <c r="C153" s="60"/>
      <c r="D153" s="60"/>
      <c r="E153" s="60"/>
      <c r="F153" s="60"/>
      <c r="G153" s="60"/>
      <c r="I153" s="36"/>
    </row>
    <row r="154" spans="2:9" s="35" customFormat="1" x14ac:dyDescent="0.2">
      <c r="B154" s="60"/>
      <c r="C154" s="60"/>
      <c r="D154" s="60"/>
      <c r="E154" s="60"/>
      <c r="F154" s="60"/>
      <c r="G154" s="60"/>
      <c r="I154" s="36"/>
    </row>
    <row r="155" spans="2:9" s="35" customFormat="1" x14ac:dyDescent="0.2">
      <c r="B155" s="60"/>
      <c r="C155" s="60"/>
      <c r="D155" s="60"/>
      <c r="E155" s="60"/>
      <c r="F155" s="60"/>
      <c r="G155" s="60"/>
      <c r="I155" s="36"/>
    </row>
    <row r="156" spans="2:9" s="35" customFormat="1" x14ac:dyDescent="0.2">
      <c r="B156" s="60"/>
      <c r="C156" s="60"/>
      <c r="D156" s="60"/>
      <c r="E156" s="60"/>
      <c r="F156" s="60"/>
      <c r="G156" s="60"/>
      <c r="I156" s="36"/>
    </row>
    <row r="157" spans="2:9" s="35" customFormat="1" x14ac:dyDescent="0.2">
      <c r="B157" s="60"/>
      <c r="C157" s="60"/>
      <c r="D157" s="60"/>
      <c r="E157" s="60"/>
      <c r="F157" s="60"/>
      <c r="G157" s="60"/>
      <c r="I157" s="36"/>
    </row>
    <row r="158" spans="2:9" s="35" customFormat="1" x14ac:dyDescent="0.2">
      <c r="B158" s="60"/>
      <c r="C158" s="60"/>
      <c r="D158" s="60"/>
      <c r="E158" s="60"/>
      <c r="F158" s="60"/>
      <c r="G158" s="60"/>
      <c r="I158" s="36"/>
    </row>
    <row r="159" spans="2:9" s="35" customFormat="1" x14ac:dyDescent="0.2">
      <c r="B159" s="60"/>
      <c r="C159" s="60"/>
      <c r="D159" s="60"/>
      <c r="E159" s="60"/>
      <c r="F159" s="60"/>
      <c r="G159" s="60"/>
      <c r="I159" s="36"/>
    </row>
    <row r="160" spans="2:9" s="35" customFormat="1" x14ac:dyDescent="0.2">
      <c r="B160" s="60"/>
      <c r="C160" s="60"/>
      <c r="D160" s="60"/>
      <c r="E160" s="60"/>
      <c r="F160" s="60"/>
      <c r="G160" s="60"/>
      <c r="I160" s="36"/>
    </row>
    <row r="161" spans="2:9" s="35" customFormat="1" x14ac:dyDescent="0.2">
      <c r="B161" s="60"/>
      <c r="C161" s="60"/>
      <c r="D161" s="60"/>
      <c r="E161" s="60"/>
      <c r="F161" s="60"/>
      <c r="G161" s="60"/>
      <c r="I161" s="36"/>
    </row>
    <row r="162" spans="2:9" s="35" customFormat="1" x14ac:dyDescent="0.2">
      <c r="B162" s="60"/>
      <c r="C162" s="60"/>
      <c r="D162" s="60"/>
      <c r="E162" s="60"/>
      <c r="F162" s="60"/>
      <c r="G162" s="60"/>
      <c r="I162" s="36"/>
    </row>
    <row r="163" spans="2:9" s="35" customFormat="1" x14ac:dyDescent="0.2">
      <c r="B163" s="60"/>
      <c r="C163" s="60"/>
      <c r="D163" s="60"/>
      <c r="E163" s="60"/>
      <c r="F163" s="60"/>
      <c r="G163" s="60"/>
      <c r="I163" s="36"/>
    </row>
    <row r="164" spans="2:9" s="35" customFormat="1" x14ac:dyDescent="0.2">
      <c r="B164" s="60"/>
      <c r="C164" s="60"/>
      <c r="D164" s="60"/>
      <c r="E164" s="60"/>
      <c r="F164" s="60"/>
      <c r="G164" s="60"/>
      <c r="I164" s="36"/>
    </row>
    <row r="165" spans="2:9" s="35" customFormat="1" x14ac:dyDescent="0.2">
      <c r="B165" s="60"/>
      <c r="C165" s="60"/>
      <c r="D165" s="60"/>
      <c r="E165" s="60"/>
      <c r="F165" s="60"/>
      <c r="G165" s="60"/>
      <c r="I165" s="36"/>
    </row>
    <row r="166" spans="2:9" s="35" customFormat="1" x14ac:dyDescent="0.2">
      <c r="B166" s="60"/>
      <c r="C166" s="60"/>
      <c r="D166" s="60"/>
      <c r="E166" s="60"/>
      <c r="F166" s="60"/>
      <c r="G166" s="60"/>
      <c r="I166" s="36"/>
    </row>
    <row r="167" spans="2:9" s="35" customFormat="1" x14ac:dyDescent="0.2">
      <c r="B167" s="60"/>
      <c r="C167" s="60"/>
      <c r="D167" s="60"/>
      <c r="E167" s="60"/>
      <c r="F167" s="60"/>
      <c r="G167" s="60"/>
      <c r="I167" s="36"/>
    </row>
    <row r="168" spans="2:9" s="35" customFormat="1" x14ac:dyDescent="0.2">
      <c r="B168" s="60"/>
      <c r="C168" s="60"/>
      <c r="D168" s="60"/>
      <c r="E168" s="60"/>
      <c r="F168" s="60"/>
      <c r="G168" s="60"/>
      <c r="I168" s="36"/>
    </row>
    <row r="169" spans="2:9" s="35" customFormat="1" x14ac:dyDescent="0.2">
      <c r="B169" s="60"/>
      <c r="C169" s="60"/>
      <c r="D169" s="60"/>
      <c r="E169" s="60"/>
      <c r="F169" s="60"/>
      <c r="G169" s="60"/>
      <c r="I169" s="36"/>
    </row>
    <row r="170" spans="2:9" s="35" customFormat="1" x14ac:dyDescent="0.2">
      <c r="B170" s="60"/>
      <c r="C170" s="60"/>
      <c r="D170" s="60"/>
      <c r="E170" s="60"/>
      <c r="F170" s="60"/>
      <c r="G170" s="60"/>
      <c r="I170" s="36"/>
    </row>
    <row r="171" spans="2:9" s="35" customFormat="1" x14ac:dyDescent="0.2">
      <c r="B171" s="60"/>
      <c r="C171" s="60"/>
      <c r="D171" s="60"/>
      <c r="E171" s="60"/>
      <c r="F171" s="60"/>
      <c r="G171" s="60"/>
      <c r="I171" s="36"/>
    </row>
    <row r="172" spans="2:9" s="35" customFormat="1" x14ac:dyDescent="0.2">
      <c r="B172" s="60"/>
      <c r="C172" s="60"/>
      <c r="D172" s="60"/>
      <c r="E172" s="60"/>
      <c r="F172" s="60"/>
      <c r="G172" s="60"/>
      <c r="I172" s="36"/>
    </row>
    <row r="173" spans="2:9" s="35" customFormat="1" x14ac:dyDescent="0.2">
      <c r="B173" s="60"/>
      <c r="C173" s="60"/>
      <c r="D173" s="60"/>
      <c r="E173" s="60"/>
      <c r="F173" s="60"/>
      <c r="G173" s="60"/>
      <c r="I173" s="36"/>
    </row>
    <row r="174" spans="2:9" s="35" customFormat="1" x14ac:dyDescent="0.2">
      <c r="B174" s="60"/>
      <c r="C174" s="60"/>
      <c r="D174" s="60"/>
      <c r="E174" s="60"/>
      <c r="F174" s="60"/>
      <c r="G174" s="60"/>
      <c r="I174" s="36"/>
    </row>
    <row r="175" spans="2:9" s="35" customFormat="1" x14ac:dyDescent="0.2">
      <c r="B175" s="60"/>
      <c r="C175" s="60"/>
      <c r="D175" s="60"/>
      <c r="E175" s="60"/>
      <c r="F175" s="60"/>
      <c r="G175" s="60"/>
      <c r="I175" s="36"/>
    </row>
    <row r="176" spans="2:9" s="35" customFormat="1" x14ac:dyDescent="0.2">
      <c r="B176" s="60"/>
      <c r="C176" s="60"/>
      <c r="D176" s="60"/>
      <c r="E176" s="60"/>
      <c r="F176" s="60"/>
      <c r="G176" s="60"/>
      <c r="I176" s="36"/>
    </row>
    <row r="177" spans="2:9" s="35" customFormat="1" x14ac:dyDescent="0.2">
      <c r="B177" s="60"/>
      <c r="C177" s="60"/>
      <c r="D177" s="60"/>
      <c r="E177" s="60"/>
      <c r="F177" s="60"/>
      <c r="G177" s="60"/>
      <c r="I177" s="36"/>
    </row>
    <row r="178" spans="2:9" s="35" customFormat="1" x14ac:dyDescent="0.2">
      <c r="B178" s="60"/>
      <c r="C178" s="60"/>
      <c r="D178" s="60"/>
      <c r="E178" s="60"/>
      <c r="F178" s="60"/>
      <c r="G178" s="60"/>
      <c r="I178" s="36"/>
    </row>
    <row r="179" spans="2:9" s="35" customFormat="1" x14ac:dyDescent="0.2">
      <c r="B179" s="60"/>
      <c r="C179" s="60"/>
      <c r="D179" s="60"/>
      <c r="E179" s="60"/>
      <c r="F179" s="60"/>
      <c r="G179" s="60"/>
      <c r="I179" s="36"/>
    </row>
    <row r="180" spans="2:9" s="35" customFormat="1" x14ac:dyDescent="0.2">
      <c r="B180" s="60"/>
      <c r="C180" s="60"/>
      <c r="D180" s="60"/>
      <c r="E180" s="60"/>
      <c r="F180" s="60"/>
      <c r="G180" s="60"/>
      <c r="I180" s="36"/>
    </row>
    <row r="181" spans="2:9" s="35" customFormat="1" x14ac:dyDescent="0.2">
      <c r="B181" s="60"/>
      <c r="C181" s="60"/>
      <c r="D181" s="60"/>
      <c r="E181" s="60"/>
      <c r="F181" s="60"/>
      <c r="G181" s="60"/>
      <c r="I181" s="36"/>
    </row>
    <row r="182" spans="2:9" s="35" customFormat="1" x14ac:dyDescent="0.2">
      <c r="B182" s="60"/>
      <c r="C182" s="60"/>
      <c r="D182" s="60"/>
      <c r="E182" s="60"/>
      <c r="F182" s="60"/>
      <c r="G182" s="60"/>
      <c r="I182" s="36"/>
    </row>
    <row r="183" spans="2:9" s="35" customFormat="1" x14ac:dyDescent="0.2">
      <c r="B183" s="60"/>
      <c r="C183" s="60"/>
      <c r="D183" s="60"/>
      <c r="E183" s="60"/>
      <c r="F183" s="60"/>
      <c r="G183" s="60"/>
      <c r="I183" s="36"/>
    </row>
    <row r="184" spans="2:9" s="35" customFormat="1" x14ac:dyDescent="0.2">
      <c r="B184" s="60"/>
      <c r="C184" s="60"/>
      <c r="D184" s="60"/>
      <c r="E184" s="60"/>
      <c r="F184" s="60"/>
      <c r="G184" s="60"/>
      <c r="I184" s="36"/>
    </row>
    <row r="185" spans="2:9" s="35" customFormat="1" x14ac:dyDescent="0.2">
      <c r="B185" s="60"/>
      <c r="C185" s="60"/>
      <c r="D185" s="60"/>
      <c r="E185" s="60"/>
      <c r="F185" s="60"/>
      <c r="G185" s="60"/>
      <c r="I185" s="36"/>
    </row>
    <row r="186" spans="2:9" s="35" customFormat="1" x14ac:dyDescent="0.2">
      <c r="B186" s="60"/>
      <c r="C186" s="60"/>
      <c r="D186" s="60"/>
      <c r="E186" s="60"/>
      <c r="F186" s="60"/>
      <c r="G186" s="60"/>
      <c r="I186" s="36"/>
    </row>
    <row r="187" spans="2:9" s="35" customFormat="1" x14ac:dyDescent="0.2">
      <c r="B187" s="60"/>
      <c r="C187" s="60"/>
      <c r="D187" s="60"/>
      <c r="E187" s="60"/>
      <c r="F187" s="60"/>
      <c r="G187" s="60"/>
      <c r="I187" s="36"/>
    </row>
    <row r="188" spans="2:9" s="35" customFormat="1" x14ac:dyDescent="0.2">
      <c r="B188" s="60"/>
      <c r="C188" s="60"/>
      <c r="D188" s="60"/>
      <c r="E188" s="60"/>
      <c r="F188" s="60"/>
      <c r="G188" s="60"/>
      <c r="I188" s="36"/>
    </row>
    <row r="189" spans="2:9" s="35" customFormat="1" x14ac:dyDescent="0.2">
      <c r="B189" s="60"/>
      <c r="C189" s="60"/>
      <c r="D189" s="60"/>
      <c r="E189" s="60"/>
      <c r="F189" s="60"/>
      <c r="G189" s="60"/>
      <c r="I189" s="36"/>
    </row>
    <row r="190" spans="2:9" s="35" customFormat="1" x14ac:dyDescent="0.2">
      <c r="B190" s="60"/>
      <c r="C190" s="60"/>
      <c r="D190" s="60"/>
      <c r="E190" s="60"/>
      <c r="F190" s="60"/>
      <c r="G190" s="60"/>
      <c r="I190" s="36"/>
    </row>
    <row r="191" spans="2:9" s="35" customFormat="1" x14ac:dyDescent="0.2">
      <c r="B191" s="60"/>
      <c r="C191" s="60"/>
      <c r="D191" s="60"/>
      <c r="E191" s="60"/>
      <c r="F191" s="60"/>
      <c r="G191" s="60"/>
      <c r="I191" s="36"/>
    </row>
    <row r="192" spans="2:9" s="35" customFormat="1" x14ac:dyDescent="0.2">
      <c r="B192" s="60"/>
      <c r="C192" s="60"/>
      <c r="D192" s="60"/>
      <c r="E192" s="60"/>
      <c r="F192" s="60"/>
      <c r="G192" s="60"/>
      <c r="I192" s="36"/>
    </row>
    <row r="193" spans="2:9" s="35" customFormat="1" x14ac:dyDescent="0.2">
      <c r="B193" s="60"/>
      <c r="C193" s="60"/>
      <c r="D193" s="60"/>
      <c r="E193" s="60"/>
      <c r="F193" s="60"/>
      <c r="G193" s="60"/>
      <c r="I193" s="36"/>
    </row>
    <row r="194" spans="2:9" s="35" customFormat="1" x14ac:dyDescent="0.2">
      <c r="B194" s="60"/>
      <c r="C194" s="60"/>
      <c r="D194" s="60"/>
      <c r="E194" s="60"/>
      <c r="F194" s="60"/>
      <c r="G194" s="60"/>
      <c r="I194" s="36"/>
    </row>
    <row r="195" spans="2:9" s="35" customFormat="1" x14ac:dyDescent="0.2">
      <c r="B195" s="60"/>
      <c r="C195" s="60"/>
      <c r="D195" s="60"/>
      <c r="E195" s="60"/>
      <c r="F195" s="60"/>
      <c r="G195" s="60"/>
      <c r="I195" s="36"/>
    </row>
    <row r="196" spans="2:9" s="35" customFormat="1" x14ac:dyDescent="0.2">
      <c r="B196" s="60"/>
      <c r="C196" s="60"/>
      <c r="D196" s="60"/>
      <c r="E196" s="60"/>
      <c r="F196" s="60"/>
      <c r="G196" s="60"/>
      <c r="I196" s="36"/>
    </row>
    <row r="197" spans="2:9" s="35" customFormat="1" x14ac:dyDescent="0.2">
      <c r="B197" s="60"/>
      <c r="C197" s="60"/>
      <c r="D197" s="60"/>
      <c r="E197" s="60"/>
      <c r="F197" s="60"/>
      <c r="G197" s="60"/>
      <c r="I197" s="36"/>
    </row>
    <row r="198" spans="2:9" s="35" customFormat="1" x14ac:dyDescent="0.2">
      <c r="B198" s="60"/>
      <c r="C198" s="60"/>
      <c r="D198" s="60"/>
      <c r="E198" s="60"/>
      <c r="F198" s="60"/>
      <c r="G198" s="60"/>
      <c r="I198" s="36"/>
    </row>
    <row r="199" spans="2:9" s="35" customFormat="1" x14ac:dyDescent="0.2">
      <c r="B199" s="60"/>
      <c r="C199" s="60"/>
      <c r="D199" s="60"/>
      <c r="E199" s="60"/>
      <c r="F199" s="60"/>
      <c r="G199" s="60"/>
      <c r="I199" s="36"/>
    </row>
    <row r="200" spans="2:9" s="35" customFormat="1" x14ac:dyDescent="0.2">
      <c r="B200" s="60"/>
      <c r="C200" s="60"/>
      <c r="D200" s="60"/>
      <c r="E200" s="60"/>
      <c r="F200" s="60"/>
      <c r="G200" s="60"/>
      <c r="I200" s="36"/>
    </row>
    <row r="201" spans="2:9" s="35" customFormat="1" x14ac:dyDescent="0.2">
      <c r="B201" s="60"/>
      <c r="C201" s="60"/>
      <c r="D201" s="60"/>
      <c r="E201" s="60"/>
      <c r="F201" s="60"/>
      <c r="G201" s="60"/>
      <c r="I201" s="36"/>
    </row>
    <row r="202" spans="2:9" s="35" customFormat="1" x14ac:dyDescent="0.2">
      <c r="B202" s="60"/>
      <c r="C202" s="60"/>
      <c r="D202" s="60"/>
      <c r="E202" s="60"/>
      <c r="F202" s="60"/>
      <c r="G202" s="60"/>
      <c r="I202" s="36"/>
    </row>
    <row r="203" spans="2:9" s="35" customFormat="1" x14ac:dyDescent="0.2">
      <c r="B203" s="60"/>
      <c r="C203" s="60"/>
      <c r="D203" s="60"/>
      <c r="E203" s="60"/>
      <c r="F203" s="60"/>
      <c r="G203" s="60"/>
      <c r="I203" s="36"/>
    </row>
    <row r="204" spans="2:9" s="35" customFormat="1" x14ac:dyDescent="0.2">
      <c r="B204" s="60"/>
      <c r="C204" s="60"/>
      <c r="D204" s="60"/>
      <c r="E204" s="60"/>
      <c r="F204" s="60"/>
      <c r="G204" s="60"/>
      <c r="I204" s="36"/>
    </row>
    <row r="205" spans="2:9" s="35" customFormat="1" x14ac:dyDescent="0.2">
      <c r="B205" s="60"/>
      <c r="C205" s="60"/>
      <c r="D205" s="60"/>
      <c r="E205" s="60"/>
      <c r="F205" s="60"/>
      <c r="G205" s="60"/>
      <c r="I205" s="36"/>
    </row>
    <row r="206" spans="2:9" s="35" customFormat="1" x14ac:dyDescent="0.2">
      <c r="B206" s="60"/>
      <c r="C206" s="60"/>
      <c r="D206" s="60"/>
      <c r="E206" s="60"/>
      <c r="F206" s="60"/>
      <c r="G206" s="60"/>
      <c r="I206" s="36"/>
    </row>
    <row r="207" spans="2:9" s="35" customFormat="1" x14ac:dyDescent="0.2">
      <c r="B207" s="60"/>
      <c r="C207" s="60"/>
      <c r="D207" s="60"/>
      <c r="E207" s="60"/>
      <c r="F207" s="60"/>
      <c r="G207" s="60"/>
      <c r="I207" s="36"/>
    </row>
    <row r="208" spans="2:9" s="35" customFormat="1" x14ac:dyDescent="0.2">
      <c r="B208" s="60"/>
      <c r="C208" s="60"/>
      <c r="D208" s="60"/>
      <c r="E208" s="60"/>
      <c r="F208" s="60"/>
      <c r="G208" s="60"/>
      <c r="I208" s="36"/>
    </row>
    <row r="209" spans="2:9" s="35" customFormat="1" x14ac:dyDescent="0.2">
      <c r="B209" s="60"/>
      <c r="C209" s="60"/>
      <c r="D209" s="60"/>
      <c r="E209" s="60"/>
      <c r="F209" s="60"/>
      <c r="G209" s="60"/>
      <c r="I209" s="36"/>
    </row>
    <row r="210" spans="2:9" s="35" customFormat="1" x14ac:dyDescent="0.2">
      <c r="B210" s="60"/>
      <c r="C210" s="60"/>
      <c r="D210" s="60"/>
      <c r="E210" s="60"/>
      <c r="F210" s="60"/>
      <c r="G210" s="60"/>
      <c r="I210" s="36"/>
    </row>
    <row r="211" spans="2:9" s="35" customFormat="1" x14ac:dyDescent="0.2">
      <c r="B211" s="60"/>
      <c r="C211" s="60"/>
      <c r="D211" s="60"/>
      <c r="E211" s="60"/>
      <c r="F211" s="60"/>
      <c r="G211" s="60"/>
      <c r="I211" s="36"/>
    </row>
    <row r="212" spans="2:9" s="35" customFormat="1" x14ac:dyDescent="0.2">
      <c r="B212" s="60"/>
      <c r="C212" s="60"/>
      <c r="D212" s="60"/>
      <c r="E212" s="60"/>
      <c r="F212" s="60"/>
      <c r="G212" s="60"/>
      <c r="I212" s="36"/>
    </row>
    <row r="213" spans="2:9" s="35" customFormat="1" x14ac:dyDescent="0.2">
      <c r="B213" s="60"/>
      <c r="C213" s="60"/>
      <c r="D213" s="60"/>
      <c r="E213" s="60"/>
      <c r="F213" s="60"/>
      <c r="G213" s="60"/>
      <c r="I213" s="36"/>
    </row>
    <row r="214" spans="2:9" s="35" customFormat="1" x14ac:dyDescent="0.2">
      <c r="B214" s="60"/>
      <c r="C214" s="60"/>
      <c r="D214" s="60"/>
      <c r="E214" s="60"/>
      <c r="F214" s="60"/>
      <c r="G214" s="60"/>
      <c r="I214" s="36"/>
    </row>
    <row r="215" spans="2:9" s="35" customFormat="1" x14ac:dyDescent="0.2">
      <c r="B215" s="60"/>
      <c r="C215" s="60"/>
      <c r="D215" s="60"/>
      <c r="E215" s="60"/>
      <c r="F215" s="60"/>
      <c r="G215" s="60"/>
      <c r="I215" s="36"/>
    </row>
    <row r="216" spans="2:9" s="35" customFormat="1" x14ac:dyDescent="0.2">
      <c r="B216" s="60"/>
      <c r="C216" s="60"/>
      <c r="D216" s="60"/>
      <c r="E216" s="60"/>
      <c r="F216" s="60"/>
      <c r="G216" s="60"/>
      <c r="I216" s="36"/>
    </row>
    <row r="217" spans="2:9" s="35" customFormat="1" x14ac:dyDescent="0.2">
      <c r="B217" s="60"/>
      <c r="C217" s="60"/>
      <c r="D217" s="60"/>
      <c r="E217" s="60"/>
      <c r="F217" s="60"/>
      <c r="G217" s="60"/>
      <c r="I217" s="36"/>
    </row>
    <row r="218" spans="2:9" s="35" customFormat="1" x14ac:dyDescent="0.2">
      <c r="B218" s="60"/>
      <c r="C218" s="60"/>
      <c r="D218" s="60"/>
      <c r="E218" s="60"/>
      <c r="F218" s="60"/>
      <c r="G218" s="60"/>
      <c r="I218" s="36"/>
    </row>
    <row r="219" spans="2:9" s="35" customFormat="1" x14ac:dyDescent="0.2">
      <c r="B219" s="60"/>
      <c r="C219" s="60"/>
      <c r="D219" s="60"/>
      <c r="E219" s="60"/>
      <c r="F219" s="60"/>
      <c r="G219" s="60"/>
      <c r="I219" s="36"/>
    </row>
    <row r="220" spans="2:9" s="35" customFormat="1" x14ac:dyDescent="0.2">
      <c r="B220" s="60"/>
      <c r="C220" s="60"/>
      <c r="D220" s="60"/>
      <c r="E220" s="60"/>
      <c r="F220" s="60"/>
      <c r="G220" s="60"/>
      <c r="I220" s="36"/>
    </row>
    <row r="221" spans="2:9" s="35" customFormat="1" x14ac:dyDescent="0.2">
      <c r="B221" s="60"/>
      <c r="C221" s="60"/>
      <c r="D221" s="60"/>
      <c r="E221" s="60"/>
      <c r="F221" s="60"/>
      <c r="G221" s="60"/>
      <c r="I221" s="36"/>
    </row>
    <row r="222" spans="2:9" s="35" customFormat="1" x14ac:dyDescent="0.2">
      <c r="B222" s="60"/>
      <c r="C222" s="60"/>
      <c r="D222" s="60"/>
      <c r="E222" s="60"/>
      <c r="F222" s="60"/>
      <c r="G222" s="60"/>
      <c r="I222" s="36"/>
    </row>
    <row r="223" spans="2:9" s="35" customFormat="1" x14ac:dyDescent="0.2">
      <c r="B223" s="60"/>
      <c r="C223" s="60"/>
      <c r="D223" s="60"/>
      <c r="E223" s="60"/>
      <c r="F223" s="60"/>
      <c r="G223" s="60"/>
      <c r="I223" s="36"/>
    </row>
    <row r="224" spans="2:9" s="35" customFormat="1" x14ac:dyDescent="0.2">
      <c r="B224" s="60"/>
      <c r="C224" s="60"/>
      <c r="D224" s="60"/>
      <c r="E224" s="60"/>
      <c r="F224" s="60"/>
      <c r="G224" s="60"/>
      <c r="I224" s="36"/>
    </row>
    <row r="225" spans="2:9" s="35" customFormat="1" x14ac:dyDescent="0.2">
      <c r="B225" s="60"/>
      <c r="C225" s="60"/>
      <c r="D225" s="60"/>
      <c r="E225" s="60"/>
      <c r="F225" s="60"/>
      <c r="G225" s="60"/>
      <c r="I225" s="36"/>
    </row>
    <row r="226" spans="2:9" s="35" customFormat="1" x14ac:dyDescent="0.2">
      <c r="B226" s="60"/>
      <c r="C226" s="60"/>
      <c r="D226" s="60"/>
      <c r="E226" s="60"/>
      <c r="F226" s="60"/>
      <c r="G226" s="60"/>
      <c r="I226" s="36"/>
    </row>
    <row r="227" spans="2:9" s="35" customFormat="1" x14ac:dyDescent="0.2">
      <c r="B227" s="60"/>
      <c r="C227" s="60"/>
      <c r="D227" s="60"/>
      <c r="E227" s="60"/>
      <c r="F227" s="60"/>
      <c r="G227" s="60"/>
      <c r="I227" s="36"/>
    </row>
    <row r="228" spans="2:9" s="35" customFormat="1" x14ac:dyDescent="0.2">
      <c r="B228" s="60"/>
      <c r="C228" s="60"/>
      <c r="D228" s="60"/>
      <c r="E228" s="60"/>
      <c r="F228" s="60"/>
      <c r="G228" s="60"/>
      <c r="I228" s="36"/>
    </row>
    <row r="229" spans="2:9" s="35" customFormat="1" x14ac:dyDescent="0.2">
      <c r="B229" s="60"/>
      <c r="C229" s="60"/>
      <c r="D229" s="60"/>
      <c r="E229" s="60"/>
      <c r="F229" s="60"/>
      <c r="G229" s="60"/>
      <c r="I229" s="36"/>
    </row>
    <row r="230" spans="2:9" s="35" customFormat="1" x14ac:dyDescent="0.2">
      <c r="B230" s="60"/>
      <c r="C230" s="60"/>
      <c r="D230" s="60"/>
      <c r="E230" s="60"/>
      <c r="F230" s="60"/>
      <c r="G230" s="60"/>
      <c r="I230" s="36"/>
    </row>
    <row r="231" spans="2:9" s="35" customFormat="1" x14ac:dyDescent="0.2">
      <c r="B231" s="60"/>
      <c r="C231" s="60"/>
      <c r="D231" s="60"/>
      <c r="E231" s="60"/>
      <c r="F231" s="60"/>
      <c r="G231" s="60"/>
      <c r="I231" s="36"/>
    </row>
    <row r="232" spans="2:9" s="35" customFormat="1" x14ac:dyDescent="0.2">
      <c r="B232" s="60"/>
      <c r="C232" s="60"/>
      <c r="D232" s="60"/>
      <c r="E232" s="60"/>
      <c r="F232" s="60"/>
      <c r="G232" s="60"/>
      <c r="I232" s="36"/>
    </row>
    <row r="233" spans="2:9" s="35" customFormat="1" x14ac:dyDescent="0.2">
      <c r="B233" s="60"/>
      <c r="C233" s="60"/>
      <c r="D233" s="60"/>
      <c r="E233" s="60"/>
      <c r="F233" s="60"/>
      <c r="G233" s="60"/>
      <c r="I233" s="36"/>
    </row>
    <row r="234" spans="2:9" s="35" customFormat="1" x14ac:dyDescent="0.2">
      <c r="B234" s="60"/>
      <c r="C234" s="60"/>
      <c r="D234" s="60"/>
      <c r="E234" s="60"/>
      <c r="F234" s="60"/>
      <c r="G234" s="60"/>
      <c r="I234" s="36"/>
    </row>
    <row r="235" spans="2:9" s="35" customFormat="1" x14ac:dyDescent="0.2">
      <c r="B235" s="60"/>
      <c r="C235" s="60"/>
      <c r="D235" s="60"/>
      <c r="E235" s="60"/>
      <c r="F235" s="60"/>
      <c r="G235" s="60"/>
      <c r="I235" s="36"/>
    </row>
    <row r="236" spans="2:9" s="35" customFormat="1" x14ac:dyDescent="0.2">
      <c r="B236" s="60"/>
      <c r="C236" s="60"/>
      <c r="D236" s="60"/>
      <c r="E236" s="60"/>
      <c r="F236" s="60"/>
      <c r="G236" s="60"/>
      <c r="I236" s="36"/>
    </row>
    <row r="237" spans="2:9" s="35" customFormat="1" x14ac:dyDescent="0.2">
      <c r="B237" s="60"/>
      <c r="C237" s="60"/>
      <c r="D237" s="60"/>
      <c r="E237" s="60"/>
      <c r="F237" s="60"/>
      <c r="G237" s="60"/>
      <c r="I237" s="36"/>
    </row>
    <row r="238" spans="2:9" s="35" customFormat="1" x14ac:dyDescent="0.2">
      <c r="B238" s="60"/>
      <c r="C238" s="60"/>
      <c r="D238" s="60"/>
      <c r="E238" s="60"/>
      <c r="F238" s="60"/>
      <c r="G238" s="60"/>
      <c r="I238" s="36"/>
    </row>
    <row r="239" spans="2:9" s="35" customFormat="1" x14ac:dyDescent="0.2">
      <c r="B239" s="60"/>
      <c r="C239" s="60"/>
      <c r="D239" s="60"/>
      <c r="E239" s="60"/>
      <c r="F239" s="60"/>
      <c r="G239" s="60"/>
      <c r="I239" s="36"/>
    </row>
    <row r="240" spans="2:9" s="35" customFormat="1" x14ac:dyDescent="0.2">
      <c r="B240" s="60"/>
      <c r="C240" s="60"/>
      <c r="D240" s="60"/>
      <c r="E240" s="60"/>
      <c r="F240" s="60"/>
      <c r="G240" s="60"/>
      <c r="I240" s="36"/>
    </row>
    <row r="241" spans="2:9" s="35" customFormat="1" x14ac:dyDescent="0.2">
      <c r="B241" s="60"/>
      <c r="C241" s="60"/>
      <c r="D241" s="60"/>
      <c r="E241" s="60"/>
      <c r="F241" s="60"/>
      <c r="G241" s="60"/>
      <c r="I241" s="36"/>
    </row>
    <row r="242" spans="2:9" s="35" customFormat="1" x14ac:dyDescent="0.2">
      <c r="B242" s="60"/>
      <c r="C242" s="60"/>
      <c r="D242" s="60"/>
      <c r="E242" s="60"/>
      <c r="F242" s="60"/>
      <c r="G242" s="60"/>
      <c r="I242" s="36"/>
    </row>
    <row r="243" spans="2:9" s="35" customFormat="1" x14ac:dyDescent="0.2">
      <c r="B243" s="60"/>
      <c r="C243" s="60"/>
      <c r="D243" s="60"/>
      <c r="E243" s="60"/>
      <c r="F243" s="60"/>
      <c r="G243" s="60"/>
      <c r="I243" s="36"/>
    </row>
    <row r="244" spans="2:9" s="35" customFormat="1" x14ac:dyDescent="0.2">
      <c r="B244" s="60"/>
      <c r="C244" s="60"/>
      <c r="D244" s="60"/>
      <c r="E244" s="60"/>
      <c r="F244" s="60"/>
      <c r="G244" s="60"/>
      <c r="I244" s="36"/>
    </row>
    <row r="245" spans="2:9" s="35" customFormat="1" x14ac:dyDescent="0.2">
      <c r="B245" s="60"/>
      <c r="C245" s="60"/>
      <c r="D245" s="60"/>
      <c r="E245" s="60"/>
      <c r="F245" s="60"/>
      <c r="G245" s="60"/>
      <c r="I245" s="36"/>
    </row>
    <row r="246" spans="2:9" s="35" customFormat="1" x14ac:dyDescent="0.2">
      <c r="B246" s="60"/>
      <c r="C246" s="60"/>
      <c r="D246" s="60"/>
      <c r="E246" s="60"/>
      <c r="F246" s="60"/>
      <c r="G246" s="60"/>
      <c r="I246" s="36"/>
    </row>
    <row r="247" spans="2:9" s="35" customFormat="1" x14ac:dyDescent="0.2">
      <c r="B247" s="60"/>
      <c r="C247" s="60"/>
      <c r="D247" s="60"/>
      <c r="E247" s="60"/>
      <c r="F247" s="60"/>
      <c r="G247" s="60"/>
      <c r="I247" s="36"/>
    </row>
    <row r="248" spans="2:9" s="35" customFormat="1" x14ac:dyDescent="0.2">
      <c r="B248" s="60"/>
      <c r="C248" s="60"/>
      <c r="D248" s="60"/>
      <c r="E248" s="60"/>
      <c r="F248" s="60"/>
      <c r="G248" s="60"/>
      <c r="I248" s="36"/>
    </row>
    <row r="249" spans="2:9" s="35" customFormat="1" x14ac:dyDescent="0.2">
      <c r="B249" s="60"/>
      <c r="C249" s="60"/>
      <c r="D249" s="60"/>
      <c r="E249" s="60"/>
      <c r="F249" s="60"/>
      <c r="G249" s="60"/>
      <c r="I249" s="36"/>
    </row>
    <row r="250" spans="2:9" s="35" customFormat="1" x14ac:dyDescent="0.2">
      <c r="B250" s="60"/>
      <c r="C250" s="60"/>
      <c r="D250" s="60"/>
      <c r="E250" s="60"/>
      <c r="F250" s="60"/>
      <c r="G250" s="60"/>
      <c r="I250" s="36"/>
    </row>
    <row r="251" spans="2:9" s="35" customFormat="1" x14ac:dyDescent="0.2">
      <c r="B251" s="60"/>
      <c r="C251" s="60"/>
      <c r="D251" s="60"/>
      <c r="E251" s="60"/>
      <c r="F251" s="60"/>
      <c r="G251" s="60"/>
      <c r="I251" s="36"/>
    </row>
    <row r="252" spans="2:9" s="35" customFormat="1" x14ac:dyDescent="0.2">
      <c r="B252" s="60"/>
      <c r="C252" s="60"/>
      <c r="D252" s="60"/>
      <c r="E252" s="60"/>
      <c r="F252" s="60"/>
      <c r="G252" s="60"/>
      <c r="I252" s="36"/>
    </row>
    <row r="253" spans="2:9" s="35" customFormat="1" x14ac:dyDescent="0.2">
      <c r="B253" s="60"/>
      <c r="C253" s="60"/>
      <c r="D253" s="60"/>
      <c r="E253" s="60"/>
      <c r="F253" s="60"/>
      <c r="G253" s="60"/>
      <c r="I253" s="36"/>
    </row>
    <row r="254" spans="2:9" s="35" customFormat="1" x14ac:dyDescent="0.2">
      <c r="B254" s="60"/>
      <c r="C254" s="60"/>
      <c r="D254" s="60"/>
      <c r="E254" s="60"/>
      <c r="F254" s="60"/>
      <c r="G254" s="60"/>
      <c r="I254" s="36"/>
    </row>
    <row r="255" spans="2:9" s="35" customFormat="1" x14ac:dyDescent="0.2">
      <c r="B255" s="60"/>
      <c r="C255" s="60"/>
      <c r="D255" s="60"/>
      <c r="E255" s="60"/>
      <c r="F255" s="60"/>
      <c r="G255" s="60"/>
      <c r="I255" s="36"/>
    </row>
    <row r="256" spans="2:9" s="35" customFormat="1" x14ac:dyDescent="0.2">
      <c r="B256" s="61"/>
      <c r="C256" s="61"/>
      <c r="D256" s="61"/>
      <c r="E256" s="61"/>
      <c r="I256" s="36"/>
    </row>
    <row r="257" spans="9:9" s="35" customFormat="1" x14ac:dyDescent="0.2">
      <c r="I257" s="36"/>
    </row>
    <row r="258" spans="9:9" s="35" customFormat="1" x14ac:dyDescent="0.2">
      <c r="I258" s="36"/>
    </row>
    <row r="259" spans="9:9" s="35" customFormat="1" x14ac:dyDescent="0.2">
      <c r="I259" s="36"/>
    </row>
    <row r="260" spans="9:9" s="35" customFormat="1" x14ac:dyDescent="0.2">
      <c r="I260" s="36"/>
    </row>
    <row r="261" spans="9:9" s="35" customFormat="1" x14ac:dyDescent="0.2">
      <c r="I261" s="36"/>
    </row>
    <row r="262" spans="9:9" s="35" customFormat="1" x14ac:dyDescent="0.2">
      <c r="I262" s="36"/>
    </row>
    <row r="263" spans="9:9" s="35" customFormat="1" x14ac:dyDescent="0.2">
      <c r="I263" s="36"/>
    </row>
    <row r="264" spans="9:9" s="35" customFormat="1" x14ac:dyDescent="0.2">
      <c r="I264" s="36"/>
    </row>
    <row r="265" spans="9:9" s="35" customFormat="1" x14ac:dyDescent="0.2">
      <c r="I265" s="36"/>
    </row>
    <row r="266" spans="9:9" s="35" customFormat="1" x14ac:dyDescent="0.2">
      <c r="I266" s="36"/>
    </row>
    <row r="267" spans="9:9" s="35" customFormat="1" x14ac:dyDescent="0.2">
      <c r="I267" s="36"/>
    </row>
    <row r="268" spans="9:9" s="35" customFormat="1" x14ac:dyDescent="0.2">
      <c r="I268" s="36"/>
    </row>
    <row r="269" spans="9:9" s="35" customFormat="1" x14ac:dyDescent="0.2">
      <c r="I269" s="36"/>
    </row>
    <row r="270" spans="9:9" s="35" customFormat="1" x14ac:dyDescent="0.2">
      <c r="I270" s="36"/>
    </row>
    <row r="271" spans="9:9" s="35" customFormat="1" x14ac:dyDescent="0.2">
      <c r="I271" s="36"/>
    </row>
    <row r="272" spans="9:9" s="35" customFormat="1" x14ac:dyDescent="0.2">
      <c r="I272" s="36"/>
    </row>
    <row r="273" spans="9:9" s="35" customFormat="1" x14ac:dyDescent="0.2">
      <c r="I273" s="36"/>
    </row>
    <row r="274" spans="9:9" s="35" customFormat="1" x14ac:dyDescent="0.2">
      <c r="I274" s="36"/>
    </row>
    <row r="275" spans="9:9" s="35" customFormat="1" x14ac:dyDescent="0.2">
      <c r="I275" s="36"/>
    </row>
    <row r="276" spans="9:9" s="35" customFormat="1" x14ac:dyDescent="0.2">
      <c r="I276" s="36"/>
    </row>
    <row r="277" spans="9:9" s="35" customFormat="1" x14ac:dyDescent="0.2">
      <c r="I277" s="36"/>
    </row>
    <row r="278" spans="9:9" s="35" customFormat="1" x14ac:dyDescent="0.2">
      <c r="I278" s="36"/>
    </row>
    <row r="279" spans="9:9" s="35" customFormat="1" x14ac:dyDescent="0.2">
      <c r="I279" s="36"/>
    </row>
    <row r="280" spans="9:9" s="35" customFormat="1" x14ac:dyDescent="0.2">
      <c r="I280" s="36"/>
    </row>
    <row r="281" spans="9:9" s="35" customFormat="1" x14ac:dyDescent="0.2">
      <c r="I281" s="36"/>
    </row>
    <row r="282" spans="9:9" s="35" customFormat="1" x14ac:dyDescent="0.2">
      <c r="I282" s="36"/>
    </row>
    <row r="283" spans="9:9" s="35" customFormat="1" x14ac:dyDescent="0.2">
      <c r="I283" s="36"/>
    </row>
    <row r="284" spans="9:9" s="35" customFormat="1" x14ac:dyDescent="0.2">
      <c r="I284" s="36"/>
    </row>
    <row r="285" spans="9:9" s="35" customFormat="1" x14ac:dyDescent="0.2">
      <c r="I285" s="36"/>
    </row>
    <row r="286" spans="9:9" s="35" customFormat="1" x14ac:dyDescent="0.2">
      <c r="I286" s="36"/>
    </row>
    <row r="287" spans="9:9" s="35" customFormat="1" x14ac:dyDescent="0.2">
      <c r="I287" s="36"/>
    </row>
    <row r="288" spans="9:9" s="35" customFormat="1" x14ac:dyDescent="0.2">
      <c r="I288" s="36"/>
    </row>
    <row r="289" spans="9:9" s="35" customFormat="1" x14ac:dyDescent="0.2">
      <c r="I289" s="36"/>
    </row>
    <row r="290" spans="9:9" s="35" customFormat="1" x14ac:dyDescent="0.2">
      <c r="I290" s="36"/>
    </row>
    <row r="291" spans="9:9" s="35" customFormat="1" x14ac:dyDescent="0.2">
      <c r="I291" s="36"/>
    </row>
    <row r="292" spans="9:9" s="35" customFormat="1" x14ac:dyDescent="0.2">
      <c r="I292" s="36"/>
    </row>
    <row r="293" spans="9:9" s="35" customFormat="1" x14ac:dyDescent="0.2">
      <c r="I293" s="36"/>
    </row>
    <row r="294" spans="9:9" s="35" customFormat="1" x14ac:dyDescent="0.2">
      <c r="I294" s="36"/>
    </row>
    <row r="295" spans="9:9" s="35" customFormat="1" x14ac:dyDescent="0.2">
      <c r="I295" s="36"/>
    </row>
    <row r="296" spans="9:9" s="35" customFormat="1" x14ac:dyDescent="0.2">
      <c r="I296" s="36"/>
    </row>
    <row r="297" spans="9:9" s="35" customFormat="1" x14ac:dyDescent="0.2">
      <c r="I297" s="36"/>
    </row>
    <row r="298" spans="9:9" s="35" customFormat="1" x14ac:dyDescent="0.2">
      <c r="I298" s="36"/>
    </row>
    <row r="299" spans="9:9" s="35" customFormat="1" x14ac:dyDescent="0.2">
      <c r="I299" s="36"/>
    </row>
    <row r="300" spans="9:9" s="35" customFormat="1" x14ac:dyDescent="0.2">
      <c r="I300" s="36"/>
    </row>
    <row r="301" spans="9:9" s="35" customFormat="1" x14ac:dyDescent="0.2">
      <c r="I301" s="36"/>
    </row>
    <row r="302" spans="9:9" s="35" customFormat="1" x14ac:dyDescent="0.2">
      <c r="I302" s="36"/>
    </row>
    <row r="303" spans="9:9" s="35" customFormat="1" x14ac:dyDescent="0.2">
      <c r="I303" s="36"/>
    </row>
    <row r="304" spans="9:9" s="35" customFormat="1" x14ac:dyDescent="0.2">
      <c r="I304" s="36"/>
    </row>
    <row r="305" spans="9:9" s="35" customFormat="1" x14ac:dyDescent="0.2">
      <c r="I305" s="36"/>
    </row>
    <row r="306" spans="9:9" s="35" customFormat="1" x14ac:dyDescent="0.2">
      <c r="I306" s="36"/>
    </row>
    <row r="307" spans="9:9" s="35" customFormat="1" x14ac:dyDescent="0.2">
      <c r="I307" s="36"/>
    </row>
    <row r="308" spans="9:9" s="35" customFormat="1" x14ac:dyDescent="0.2">
      <c r="I308" s="36"/>
    </row>
    <row r="309" spans="9:9" s="35" customFormat="1" x14ac:dyDescent="0.2">
      <c r="I309" s="36"/>
    </row>
    <row r="310" spans="9:9" s="35" customFormat="1" x14ac:dyDescent="0.2">
      <c r="I310" s="36"/>
    </row>
    <row r="311" spans="9:9" s="35" customFormat="1" x14ac:dyDescent="0.2">
      <c r="I311" s="36"/>
    </row>
    <row r="312" spans="9:9" s="35" customFormat="1" x14ac:dyDescent="0.2">
      <c r="I312" s="36"/>
    </row>
    <row r="313" spans="9:9" s="35" customFormat="1" x14ac:dyDescent="0.2">
      <c r="I313" s="36"/>
    </row>
    <row r="314" spans="9:9" s="35" customFormat="1" x14ac:dyDescent="0.2">
      <c r="I314" s="36"/>
    </row>
    <row r="315" spans="9:9" s="35" customFormat="1" x14ac:dyDescent="0.2">
      <c r="I315" s="36"/>
    </row>
    <row r="316" spans="9:9" s="35" customFormat="1" x14ac:dyDescent="0.2">
      <c r="I316" s="36"/>
    </row>
    <row r="317" spans="9:9" s="35" customFormat="1" x14ac:dyDescent="0.2">
      <c r="I317" s="36"/>
    </row>
    <row r="318" spans="9:9" s="35" customFormat="1" x14ac:dyDescent="0.2">
      <c r="I318" s="36"/>
    </row>
    <row r="319" spans="9:9" s="35" customFormat="1" x14ac:dyDescent="0.2">
      <c r="I319" s="36"/>
    </row>
    <row r="320" spans="9:9" s="35" customFormat="1" x14ac:dyDescent="0.2">
      <c r="I320" s="36"/>
    </row>
    <row r="321" spans="9:9" s="35" customFormat="1" x14ac:dyDescent="0.2">
      <c r="I321" s="36"/>
    </row>
    <row r="322" spans="9:9" s="35" customFormat="1" x14ac:dyDescent="0.2">
      <c r="I322" s="36"/>
    </row>
    <row r="323" spans="9:9" s="35" customFormat="1" x14ac:dyDescent="0.2">
      <c r="I323" s="36"/>
    </row>
    <row r="324" spans="9:9" s="35" customFormat="1" x14ac:dyDescent="0.2">
      <c r="I324" s="36"/>
    </row>
    <row r="325" spans="9:9" s="35" customFormat="1" x14ac:dyDescent="0.2">
      <c r="I325" s="36"/>
    </row>
    <row r="326" spans="9:9" s="35" customFormat="1" x14ac:dyDescent="0.2">
      <c r="I326" s="36"/>
    </row>
    <row r="327" spans="9:9" s="35" customFormat="1" x14ac:dyDescent="0.2">
      <c r="I327" s="36"/>
    </row>
    <row r="328" spans="9:9" s="35" customFormat="1" x14ac:dyDescent="0.2">
      <c r="I328" s="36"/>
    </row>
    <row r="329" spans="9:9" s="35" customFormat="1" x14ac:dyDescent="0.2">
      <c r="I329" s="36"/>
    </row>
    <row r="330" spans="9:9" s="35" customFormat="1" x14ac:dyDescent="0.2">
      <c r="I330" s="36"/>
    </row>
    <row r="331" spans="9:9" s="35" customFormat="1" x14ac:dyDescent="0.2">
      <c r="I331" s="36"/>
    </row>
    <row r="332" spans="9:9" s="35" customFormat="1" x14ac:dyDescent="0.2">
      <c r="I332" s="36"/>
    </row>
    <row r="333" spans="9:9" s="35" customFormat="1" x14ac:dyDescent="0.2">
      <c r="I333" s="36"/>
    </row>
    <row r="334" spans="9:9" s="35" customFormat="1" x14ac:dyDescent="0.2">
      <c r="I334" s="36"/>
    </row>
    <row r="335" spans="9:9" s="35" customFormat="1" x14ac:dyDescent="0.2">
      <c r="I335" s="36"/>
    </row>
    <row r="336" spans="9:9" s="35" customFormat="1" x14ac:dyDescent="0.2">
      <c r="I336" s="36"/>
    </row>
    <row r="337" spans="9:9" s="35" customFormat="1" x14ac:dyDescent="0.2">
      <c r="I337" s="36"/>
    </row>
    <row r="338" spans="9:9" s="35" customFormat="1" x14ac:dyDescent="0.2">
      <c r="I338" s="36"/>
    </row>
    <row r="339" spans="9:9" s="35" customFormat="1" x14ac:dyDescent="0.2">
      <c r="I339" s="36"/>
    </row>
    <row r="340" spans="9:9" s="35" customFormat="1" x14ac:dyDescent="0.2">
      <c r="I340" s="36"/>
    </row>
    <row r="341" spans="9:9" s="35" customFormat="1" x14ac:dyDescent="0.2">
      <c r="I341" s="36"/>
    </row>
    <row r="342" spans="9:9" s="35" customFormat="1" x14ac:dyDescent="0.2">
      <c r="I342" s="36"/>
    </row>
    <row r="343" spans="9:9" s="35" customFormat="1" x14ac:dyDescent="0.2">
      <c r="I343" s="36"/>
    </row>
    <row r="344" spans="9:9" s="35" customFormat="1" x14ac:dyDescent="0.2">
      <c r="I344" s="36"/>
    </row>
    <row r="345" spans="9:9" s="35" customFormat="1" x14ac:dyDescent="0.2">
      <c r="I345" s="36"/>
    </row>
    <row r="346" spans="9:9" s="35" customFormat="1" x14ac:dyDescent="0.2">
      <c r="I346" s="36"/>
    </row>
    <row r="347" spans="9:9" s="35" customFormat="1" x14ac:dyDescent="0.2">
      <c r="I347" s="36"/>
    </row>
    <row r="348" spans="9:9" s="35" customFormat="1" x14ac:dyDescent="0.2">
      <c r="I348" s="36"/>
    </row>
    <row r="349" spans="9:9" s="35" customFormat="1" x14ac:dyDescent="0.2">
      <c r="I349" s="36"/>
    </row>
    <row r="350" spans="9:9" s="35" customFormat="1" x14ac:dyDescent="0.2">
      <c r="I350" s="36"/>
    </row>
    <row r="351" spans="9:9" s="35" customFormat="1" x14ac:dyDescent="0.2">
      <c r="I351" s="36"/>
    </row>
    <row r="352" spans="9:9" s="35" customFormat="1" x14ac:dyDescent="0.2">
      <c r="I352" s="36"/>
    </row>
    <row r="353" spans="9:9" s="35" customFormat="1" x14ac:dyDescent="0.2">
      <c r="I353" s="36"/>
    </row>
    <row r="354" spans="9:9" s="35" customFormat="1" x14ac:dyDescent="0.2">
      <c r="I354" s="36"/>
    </row>
    <row r="355" spans="9:9" s="35" customFormat="1" x14ac:dyDescent="0.2">
      <c r="I355" s="36"/>
    </row>
    <row r="356" spans="9:9" s="35" customFormat="1" x14ac:dyDescent="0.2">
      <c r="I356" s="36"/>
    </row>
    <row r="357" spans="9:9" s="35" customFormat="1" x14ac:dyDescent="0.2">
      <c r="I357" s="36"/>
    </row>
    <row r="358" spans="9:9" s="35" customFormat="1" x14ac:dyDescent="0.2">
      <c r="I358" s="36"/>
    </row>
    <row r="359" spans="9:9" s="35" customFormat="1" x14ac:dyDescent="0.2">
      <c r="I359" s="36"/>
    </row>
    <row r="360" spans="9:9" s="35" customFormat="1" x14ac:dyDescent="0.2">
      <c r="I360" s="36"/>
    </row>
    <row r="361" spans="9:9" s="35" customFormat="1" x14ac:dyDescent="0.2">
      <c r="I361" s="36"/>
    </row>
    <row r="362" spans="9:9" s="35" customFormat="1" x14ac:dyDescent="0.2">
      <c r="I362" s="36"/>
    </row>
    <row r="363" spans="9:9" s="35" customFormat="1" x14ac:dyDescent="0.2">
      <c r="I363" s="36"/>
    </row>
    <row r="364" spans="9:9" s="35" customFormat="1" x14ac:dyDescent="0.2">
      <c r="I364" s="36"/>
    </row>
    <row r="365" spans="9:9" s="35" customFormat="1" x14ac:dyDescent="0.2">
      <c r="I365" s="36"/>
    </row>
    <row r="366" spans="9:9" s="35" customFormat="1" x14ac:dyDescent="0.2">
      <c r="I366" s="36"/>
    </row>
    <row r="367" spans="9:9" s="35" customFormat="1" x14ac:dyDescent="0.2">
      <c r="I367" s="36"/>
    </row>
    <row r="368" spans="9:9" s="35" customFormat="1" x14ac:dyDescent="0.2">
      <c r="I368" s="36"/>
    </row>
    <row r="369" spans="9:9" s="35" customFormat="1" x14ac:dyDescent="0.2">
      <c r="I369" s="36"/>
    </row>
    <row r="370" spans="9:9" s="35" customFormat="1" x14ac:dyDescent="0.2">
      <c r="I370" s="36"/>
    </row>
    <row r="371" spans="9:9" s="35" customFormat="1" x14ac:dyDescent="0.2">
      <c r="I371" s="36"/>
    </row>
    <row r="372" spans="9:9" s="35" customFormat="1" x14ac:dyDescent="0.2">
      <c r="I372" s="36"/>
    </row>
    <row r="373" spans="9:9" s="35" customFormat="1" x14ac:dyDescent="0.2">
      <c r="I373" s="36"/>
    </row>
    <row r="374" spans="9:9" s="35" customFormat="1" x14ac:dyDescent="0.2">
      <c r="I374" s="36"/>
    </row>
    <row r="375" spans="9:9" s="35" customFormat="1" x14ac:dyDescent="0.2">
      <c r="I375" s="36"/>
    </row>
    <row r="376" spans="9:9" s="35" customFormat="1" x14ac:dyDescent="0.2">
      <c r="I376" s="36"/>
    </row>
    <row r="377" spans="9:9" s="35" customFormat="1" x14ac:dyDescent="0.2">
      <c r="I377" s="36"/>
    </row>
    <row r="378" spans="9:9" s="35" customFormat="1" x14ac:dyDescent="0.2">
      <c r="I378" s="36"/>
    </row>
    <row r="379" spans="9:9" s="35" customFormat="1" x14ac:dyDescent="0.2">
      <c r="I379" s="36"/>
    </row>
    <row r="380" spans="9:9" s="35" customFormat="1" x14ac:dyDescent="0.2">
      <c r="I380" s="36"/>
    </row>
    <row r="381" spans="9:9" s="35" customFormat="1" x14ac:dyDescent="0.2">
      <c r="I381" s="36"/>
    </row>
    <row r="382" spans="9:9" s="35" customFormat="1" x14ac:dyDescent="0.2">
      <c r="I382" s="36"/>
    </row>
    <row r="383" spans="9:9" s="35" customFormat="1" x14ac:dyDescent="0.2">
      <c r="I383" s="36"/>
    </row>
    <row r="384" spans="9:9" s="35" customFormat="1" x14ac:dyDescent="0.2">
      <c r="I384" s="36"/>
    </row>
    <row r="385" spans="9:9" s="35" customFormat="1" x14ac:dyDescent="0.2">
      <c r="I385" s="36"/>
    </row>
    <row r="386" spans="9:9" s="35" customFormat="1" x14ac:dyDescent="0.2">
      <c r="I386" s="36"/>
    </row>
    <row r="387" spans="9:9" s="35" customFormat="1" x14ac:dyDescent="0.2">
      <c r="I387" s="36"/>
    </row>
    <row r="388" spans="9:9" s="35" customFormat="1" x14ac:dyDescent="0.2">
      <c r="I388" s="36"/>
    </row>
    <row r="389" spans="9:9" s="35" customFormat="1" x14ac:dyDescent="0.2">
      <c r="I389" s="36"/>
    </row>
    <row r="390" spans="9:9" s="35" customFormat="1" x14ac:dyDescent="0.2">
      <c r="I390" s="36"/>
    </row>
    <row r="391" spans="9:9" s="35" customFormat="1" x14ac:dyDescent="0.2">
      <c r="I391" s="36"/>
    </row>
    <row r="392" spans="9:9" s="35" customFormat="1" x14ac:dyDescent="0.2">
      <c r="I392" s="36"/>
    </row>
    <row r="393" spans="9:9" s="35" customFormat="1" x14ac:dyDescent="0.2">
      <c r="I393" s="36"/>
    </row>
    <row r="394" spans="9:9" s="35" customFormat="1" x14ac:dyDescent="0.2">
      <c r="I394" s="36"/>
    </row>
    <row r="395" spans="9:9" s="35" customFormat="1" x14ac:dyDescent="0.2">
      <c r="I395" s="36"/>
    </row>
    <row r="396" spans="9:9" s="35" customFormat="1" x14ac:dyDescent="0.2">
      <c r="I396" s="36"/>
    </row>
    <row r="397" spans="9:9" s="35" customFormat="1" x14ac:dyDescent="0.2">
      <c r="I397" s="36"/>
    </row>
    <row r="398" spans="9:9" s="35" customFormat="1" x14ac:dyDescent="0.2">
      <c r="I398" s="36"/>
    </row>
    <row r="399" spans="9:9" s="35" customFormat="1" x14ac:dyDescent="0.2">
      <c r="I399" s="36"/>
    </row>
    <row r="400" spans="9:9" s="35" customFormat="1" x14ac:dyDescent="0.2">
      <c r="I400" s="36"/>
    </row>
    <row r="401" spans="9:9" s="35" customFormat="1" x14ac:dyDescent="0.2">
      <c r="I401" s="36"/>
    </row>
    <row r="402" spans="9:9" s="35" customFormat="1" x14ac:dyDescent="0.2">
      <c r="I402" s="36"/>
    </row>
    <row r="403" spans="9:9" s="35" customFormat="1" x14ac:dyDescent="0.2">
      <c r="I403" s="36"/>
    </row>
    <row r="404" spans="9:9" s="35" customFormat="1" x14ac:dyDescent="0.2">
      <c r="I404" s="36"/>
    </row>
    <row r="405" spans="9:9" s="35" customFormat="1" x14ac:dyDescent="0.2">
      <c r="I405" s="36"/>
    </row>
    <row r="406" spans="9:9" s="35" customFormat="1" x14ac:dyDescent="0.2">
      <c r="I406" s="36"/>
    </row>
    <row r="407" spans="9:9" s="35" customFormat="1" x14ac:dyDescent="0.2">
      <c r="I407" s="36"/>
    </row>
    <row r="408" spans="9:9" s="35" customFormat="1" x14ac:dyDescent="0.2">
      <c r="I408" s="36"/>
    </row>
    <row r="409" spans="9:9" s="35" customFormat="1" x14ac:dyDescent="0.2">
      <c r="I409" s="36"/>
    </row>
    <row r="410" spans="9:9" s="35" customFormat="1" x14ac:dyDescent="0.2">
      <c r="I410" s="36"/>
    </row>
    <row r="411" spans="9:9" s="35" customFormat="1" x14ac:dyDescent="0.2">
      <c r="I411" s="36"/>
    </row>
    <row r="412" spans="9:9" s="35" customFormat="1" x14ac:dyDescent="0.2">
      <c r="I412" s="36"/>
    </row>
    <row r="413" spans="9:9" s="35" customFormat="1" x14ac:dyDescent="0.2">
      <c r="I413" s="36"/>
    </row>
    <row r="414" spans="9:9" s="35" customFormat="1" x14ac:dyDescent="0.2">
      <c r="I414" s="36"/>
    </row>
    <row r="415" spans="9:9" s="35" customFormat="1" x14ac:dyDescent="0.2">
      <c r="I415" s="36"/>
    </row>
    <row r="416" spans="9:9" s="35" customFormat="1" x14ac:dyDescent="0.2">
      <c r="I416" s="36"/>
    </row>
    <row r="417" spans="9:9" s="35" customFormat="1" x14ac:dyDescent="0.2">
      <c r="I417" s="36"/>
    </row>
    <row r="418" spans="9:9" s="35" customFormat="1" x14ac:dyDescent="0.2">
      <c r="I418" s="36"/>
    </row>
    <row r="419" spans="9:9" s="35" customFormat="1" x14ac:dyDescent="0.2">
      <c r="I419" s="36"/>
    </row>
    <row r="420" spans="9:9" s="35" customFormat="1" x14ac:dyDescent="0.2">
      <c r="I420" s="36"/>
    </row>
    <row r="421" spans="9:9" s="35" customFormat="1" x14ac:dyDescent="0.2">
      <c r="I421" s="36"/>
    </row>
    <row r="422" spans="9:9" s="35" customFormat="1" x14ac:dyDescent="0.2">
      <c r="I422" s="36"/>
    </row>
    <row r="423" spans="9:9" s="35" customFormat="1" x14ac:dyDescent="0.2">
      <c r="I423" s="36"/>
    </row>
    <row r="424" spans="9:9" s="35" customFormat="1" x14ac:dyDescent="0.2">
      <c r="I424" s="36"/>
    </row>
    <row r="425" spans="9:9" s="35" customFormat="1" x14ac:dyDescent="0.2">
      <c r="I425" s="36"/>
    </row>
    <row r="426" spans="9:9" s="35" customFormat="1" x14ac:dyDescent="0.2">
      <c r="I426" s="36"/>
    </row>
    <row r="427" spans="9:9" s="35" customFormat="1" x14ac:dyDescent="0.2">
      <c r="I427" s="36"/>
    </row>
    <row r="428" spans="9:9" s="35" customFormat="1" x14ac:dyDescent="0.2">
      <c r="I428" s="36"/>
    </row>
    <row r="429" spans="9:9" s="35" customFormat="1" x14ac:dyDescent="0.2">
      <c r="I429" s="36"/>
    </row>
    <row r="430" spans="9:9" s="35" customFormat="1" x14ac:dyDescent="0.2">
      <c r="I430" s="36"/>
    </row>
    <row r="431" spans="9:9" s="35" customFormat="1" x14ac:dyDescent="0.2">
      <c r="I431" s="36"/>
    </row>
    <row r="432" spans="9:9" s="35" customFormat="1" x14ac:dyDescent="0.2">
      <c r="I432" s="36"/>
    </row>
    <row r="433" spans="9:9" s="35" customFormat="1" x14ac:dyDescent="0.2">
      <c r="I433" s="36"/>
    </row>
    <row r="434" spans="9:9" s="35" customFormat="1" x14ac:dyDescent="0.2">
      <c r="I434" s="36"/>
    </row>
    <row r="435" spans="9:9" s="35" customFormat="1" x14ac:dyDescent="0.2">
      <c r="I435" s="36"/>
    </row>
    <row r="436" spans="9:9" s="35" customFormat="1" x14ac:dyDescent="0.2">
      <c r="I436" s="36"/>
    </row>
    <row r="437" spans="9:9" s="35" customFormat="1" x14ac:dyDescent="0.2">
      <c r="I437" s="36"/>
    </row>
    <row r="438" spans="9:9" s="35" customFormat="1" x14ac:dyDescent="0.2">
      <c r="I438" s="36"/>
    </row>
    <row r="439" spans="9:9" s="35" customFormat="1" x14ac:dyDescent="0.2">
      <c r="I439" s="36"/>
    </row>
    <row r="440" spans="9:9" s="35" customFormat="1" x14ac:dyDescent="0.2">
      <c r="I440" s="36"/>
    </row>
    <row r="441" spans="9:9" s="35" customFormat="1" x14ac:dyDescent="0.2">
      <c r="I441" s="36"/>
    </row>
    <row r="442" spans="9:9" s="35" customFormat="1" x14ac:dyDescent="0.2">
      <c r="I442" s="36"/>
    </row>
    <row r="443" spans="9:9" s="35" customFormat="1" x14ac:dyDescent="0.2">
      <c r="I443" s="36"/>
    </row>
    <row r="444" spans="9:9" s="35" customFormat="1" x14ac:dyDescent="0.2">
      <c r="I444" s="36"/>
    </row>
    <row r="445" spans="9:9" s="35" customFormat="1" x14ac:dyDescent="0.2">
      <c r="I445" s="36"/>
    </row>
    <row r="446" spans="9:9" s="35" customFormat="1" x14ac:dyDescent="0.2">
      <c r="I446" s="36"/>
    </row>
    <row r="447" spans="9:9" s="35" customFormat="1" x14ac:dyDescent="0.2">
      <c r="I447" s="36"/>
    </row>
    <row r="448" spans="9:9" s="35" customFormat="1" x14ac:dyDescent="0.2">
      <c r="I448" s="36"/>
    </row>
    <row r="449" spans="9:9" s="35" customFormat="1" x14ac:dyDescent="0.2">
      <c r="I449" s="36"/>
    </row>
    <row r="450" spans="9:9" s="35" customFormat="1" x14ac:dyDescent="0.2">
      <c r="I450" s="36"/>
    </row>
    <row r="451" spans="9:9" s="35" customFormat="1" x14ac:dyDescent="0.2">
      <c r="I451" s="36"/>
    </row>
    <row r="452" spans="9:9" s="35" customFormat="1" x14ac:dyDescent="0.2">
      <c r="I452" s="36"/>
    </row>
    <row r="453" spans="9:9" s="35" customFormat="1" x14ac:dyDescent="0.2">
      <c r="I453" s="36"/>
    </row>
    <row r="454" spans="9:9" s="35" customFormat="1" x14ac:dyDescent="0.2">
      <c r="I454" s="36"/>
    </row>
    <row r="455" spans="9:9" s="35" customFormat="1" x14ac:dyDescent="0.2">
      <c r="I455" s="36"/>
    </row>
    <row r="456" spans="9:9" s="35" customFormat="1" x14ac:dyDescent="0.2">
      <c r="I456" s="36"/>
    </row>
    <row r="457" spans="9:9" s="35" customFormat="1" x14ac:dyDescent="0.2">
      <c r="I457" s="36"/>
    </row>
    <row r="458" spans="9:9" s="35" customFormat="1" x14ac:dyDescent="0.2">
      <c r="I458" s="36"/>
    </row>
    <row r="459" spans="9:9" s="35" customFormat="1" x14ac:dyDescent="0.2">
      <c r="I459" s="36"/>
    </row>
    <row r="460" spans="9:9" s="35" customFormat="1" x14ac:dyDescent="0.2">
      <c r="I460" s="36"/>
    </row>
    <row r="461" spans="9:9" s="35" customFormat="1" x14ac:dyDescent="0.2">
      <c r="I461" s="36"/>
    </row>
    <row r="462" spans="9:9" s="35" customFormat="1" x14ac:dyDescent="0.2">
      <c r="I462" s="36"/>
    </row>
    <row r="463" spans="9:9" s="35" customFormat="1" x14ac:dyDescent="0.2">
      <c r="I463" s="36"/>
    </row>
    <row r="464" spans="9:9" s="35" customFormat="1" x14ac:dyDescent="0.2">
      <c r="I464" s="36"/>
    </row>
    <row r="465" spans="9:9" s="35" customFormat="1" x14ac:dyDescent="0.2">
      <c r="I465" s="36"/>
    </row>
    <row r="466" spans="9:9" s="35" customFormat="1" x14ac:dyDescent="0.2">
      <c r="I466" s="36"/>
    </row>
    <row r="467" spans="9:9" s="35" customFormat="1" x14ac:dyDescent="0.2">
      <c r="I467" s="36"/>
    </row>
    <row r="468" spans="9:9" s="35" customFormat="1" x14ac:dyDescent="0.2">
      <c r="I468" s="36"/>
    </row>
    <row r="469" spans="9:9" s="35" customFormat="1" x14ac:dyDescent="0.2">
      <c r="I469" s="36"/>
    </row>
    <row r="470" spans="9:9" s="35" customFormat="1" x14ac:dyDescent="0.2">
      <c r="I470" s="36"/>
    </row>
    <row r="471" spans="9:9" s="35" customFormat="1" x14ac:dyDescent="0.2">
      <c r="I471" s="36"/>
    </row>
    <row r="472" spans="9:9" s="35" customFormat="1" x14ac:dyDescent="0.2">
      <c r="I472" s="36"/>
    </row>
    <row r="473" spans="9:9" s="35" customFormat="1" x14ac:dyDescent="0.2">
      <c r="I473" s="36"/>
    </row>
    <row r="474" spans="9:9" s="35" customFormat="1" x14ac:dyDescent="0.2">
      <c r="I474" s="36"/>
    </row>
    <row r="475" spans="9:9" s="35" customFormat="1" x14ac:dyDescent="0.2">
      <c r="I475" s="36"/>
    </row>
    <row r="476" spans="9:9" s="35" customFormat="1" x14ac:dyDescent="0.2">
      <c r="I476" s="36"/>
    </row>
    <row r="477" spans="9:9" s="35" customFormat="1" x14ac:dyDescent="0.2">
      <c r="I477" s="36"/>
    </row>
    <row r="478" spans="9:9" s="35" customFormat="1" x14ac:dyDescent="0.2">
      <c r="I478" s="36"/>
    </row>
    <row r="479" spans="9:9" s="35" customFormat="1" x14ac:dyDescent="0.2">
      <c r="I479" s="36"/>
    </row>
    <row r="480" spans="9:9" s="35" customFormat="1" x14ac:dyDescent="0.2">
      <c r="I480" s="36"/>
    </row>
    <row r="481" spans="9:9" s="35" customFormat="1" x14ac:dyDescent="0.2">
      <c r="I481" s="36"/>
    </row>
    <row r="482" spans="9:9" s="35" customFormat="1" x14ac:dyDescent="0.2">
      <c r="I482" s="36"/>
    </row>
    <row r="483" spans="9:9" s="35" customFormat="1" x14ac:dyDescent="0.2">
      <c r="I483" s="36"/>
    </row>
    <row r="484" spans="9:9" s="35" customFormat="1" x14ac:dyDescent="0.2">
      <c r="I484" s="36"/>
    </row>
    <row r="485" spans="9:9" s="35" customFormat="1" x14ac:dyDescent="0.2">
      <c r="I485" s="36"/>
    </row>
    <row r="486" spans="9:9" s="35" customFormat="1" x14ac:dyDescent="0.2">
      <c r="I486" s="36"/>
    </row>
    <row r="487" spans="9:9" s="35" customFormat="1" x14ac:dyDescent="0.2">
      <c r="I487" s="36"/>
    </row>
    <row r="488" spans="9:9" s="35" customFormat="1" x14ac:dyDescent="0.2">
      <c r="I488" s="36"/>
    </row>
    <row r="489" spans="9:9" s="35" customFormat="1" x14ac:dyDescent="0.2">
      <c r="I489" s="36"/>
    </row>
    <row r="490" spans="9:9" s="35" customFormat="1" x14ac:dyDescent="0.2">
      <c r="I490" s="36"/>
    </row>
    <row r="491" spans="9:9" s="35" customFormat="1" x14ac:dyDescent="0.2">
      <c r="I491" s="36"/>
    </row>
    <row r="492" spans="9:9" s="35" customFormat="1" x14ac:dyDescent="0.2">
      <c r="I492" s="36"/>
    </row>
    <row r="493" spans="9:9" s="35" customFormat="1" x14ac:dyDescent="0.2">
      <c r="I493" s="36"/>
    </row>
    <row r="494" spans="9:9" s="35" customFormat="1" x14ac:dyDescent="0.2">
      <c r="I494" s="36"/>
    </row>
    <row r="495" spans="9:9" s="35" customFormat="1" x14ac:dyDescent="0.2">
      <c r="I495" s="36"/>
    </row>
    <row r="496" spans="9:9" s="35" customFormat="1" x14ac:dyDescent="0.2">
      <c r="I496" s="36"/>
    </row>
    <row r="497" spans="9:9" s="35" customFormat="1" x14ac:dyDescent="0.2">
      <c r="I497" s="36"/>
    </row>
    <row r="498" spans="9:9" s="35" customFormat="1" x14ac:dyDescent="0.2">
      <c r="I498" s="36"/>
    </row>
    <row r="499" spans="9:9" s="35" customFormat="1" x14ac:dyDescent="0.2">
      <c r="I499" s="36"/>
    </row>
    <row r="500" spans="9:9" s="35" customFormat="1" x14ac:dyDescent="0.2">
      <c r="I500" s="36"/>
    </row>
    <row r="501" spans="9:9" s="35" customFormat="1" x14ac:dyDescent="0.2">
      <c r="I501" s="36"/>
    </row>
    <row r="502" spans="9:9" s="35" customFormat="1" x14ac:dyDescent="0.2">
      <c r="I502" s="36"/>
    </row>
    <row r="503" spans="9:9" s="35" customFormat="1" x14ac:dyDescent="0.2">
      <c r="I503" s="36"/>
    </row>
    <row r="504" spans="9:9" s="35" customFormat="1" x14ac:dyDescent="0.2">
      <c r="I504" s="36"/>
    </row>
    <row r="505" spans="9:9" s="35" customFormat="1" x14ac:dyDescent="0.2">
      <c r="I505" s="36"/>
    </row>
    <row r="506" spans="9:9" s="35" customFormat="1" x14ac:dyDescent="0.2">
      <c r="I506" s="36"/>
    </row>
    <row r="507" spans="9:9" s="35" customFormat="1" x14ac:dyDescent="0.2">
      <c r="I507" s="36"/>
    </row>
    <row r="508" spans="9:9" s="35" customFormat="1" x14ac:dyDescent="0.2">
      <c r="I508" s="36"/>
    </row>
    <row r="509" spans="9:9" s="35" customFormat="1" x14ac:dyDescent="0.2">
      <c r="I509" s="36"/>
    </row>
    <row r="510" spans="9:9" s="35" customFormat="1" x14ac:dyDescent="0.2">
      <c r="I510" s="36"/>
    </row>
    <row r="511" spans="9:9" s="35" customFormat="1" x14ac:dyDescent="0.2">
      <c r="I511" s="36"/>
    </row>
    <row r="512" spans="9:9" s="35" customFormat="1" x14ac:dyDescent="0.2">
      <c r="I512" s="36"/>
    </row>
    <row r="513" spans="9:9" s="35" customFormat="1" x14ac:dyDescent="0.2">
      <c r="I513" s="36"/>
    </row>
    <row r="514" spans="9:9" s="35" customFormat="1" x14ac:dyDescent="0.2">
      <c r="I514" s="36"/>
    </row>
    <row r="515" spans="9:9" s="35" customFormat="1" x14ac:dyDescent="0.2">
      <c r="I515" s="36"/>
    </row>
    <row r="516" spans="9:9" s="35" customFormat="1" x14ac:dyDescent="0.2">
      <c r="I516" s="36"/>
    </row>
    <row r="517" spans="9:9" s="35" customFormat="1" x14ac:dyDescent="0.2">
      <c r="I517" s="36"/>
    </row>
    <row r="518" spans="9:9" s="35" customFormat="1" x14ac:dyDescent="0.2">
      <c r="I518" s="36"/>
    </row>
    <row r="519" spans="9:9" s="35" customFormat="1" x14ac:dyDescent="0.2">
      <c r="I519" s="36"/>
    </row>
    <row r="520" spans="9:9" s="35" customFormat="1" x14ac:dyDescent="0.2">
      <c r="I520" s="36"/>
    </row>
    <row r="521" spans="9:9" s="35" customFormat="1" x14ac:dyDescent="0.2">
      <c r="I521" s="36"/>
    </row>
    <row r="522" spans="9:9" s="35" customFormat="1" x14ac:dyDescent="0.2">
      <c r="I522" s="36"/>
    </row>
    <row r="523" spans="9:9" s="35" customFormat="1" x14ac:dyDescent="0.2">
      <c r="I523" s="36"/>
    </row>
    <row r="524" spans="9:9" s="35" customFormat="1" x14ac:dyDescent="0.2">
      <c r="I524" s="36"/>
    </row>
    <row r="525" spans="9:9" s="35" customFormat="1" x14ac:dyDescent="0.2">
      <c r="I525" s="36"/>
    </row>
    <row r="526" spans="9:9" s="35" customFormat="1" x14ac:dyDescent="0.2">
      <c r="I526" s="36"/>
    </row>
    <row r="527" spans="9:9" s="35" customFormat="1" x14ac:dyDescent="0.2">
      <c r="I527" s="36"/>
    </row>
    <row r="528" spans="9:9" s="35" customFormat="1" x14ac:dyDescent="0.2">
      <c r="I528" s="36"/>
    </row>
    <row r="529" spans="9:9" s="35" customFormat="1" x14ac:dyDescent="0.2">
      <c r="I529" s="36"/>
    </row>
    <row r="530" spans="9:9" s="35" customFormat="1" x14ac:dyDescent="0.2">
      <c r="I530" s="36"/>
    </row>
    <row r="531" spans="9:9" s="35" customFormat="1" x14ac:dyDescent="0.2">
      <c r="I531" s="36"/>
    </row>
    <row r="532" spans="9:9" s="35" customFormat="1" x14ac:dyDescent="0.2">
      <c r="I532" s="36"/>
    </row>
    <row r="533" spans="9:9" s="35" customFormat="1" x14ac:dyDescent="0.2">
      <c r="I533" s="36"/>
    </row>
    <row r="534" spans="9:9" s="35" customFormat="1" x14ac:dyDescent="0.2">
      <c r="I534" s="36"/>
    </row>
    <row r="535" spans="9:9" s="35" customFormat="1" x14ac:dyDescent="0.2">
      <c r="I535" s="36"/>
    </row>
    <row r="536" spans="9:9" s="35" customFormat="1" x14ac:dyDescent="0.2">
      <c r="I536" s="36"/>
    </row>
    <row r="537" spans="9:9" s="35" customFormat="1" x14ac:dyDescent="0.2">
      <c r="I537" s="36"/>
    </row>
    <row r="538" spans="9:9" s="35" customFormat="1" x14ac:dyDescent="0.2">
      <c r="I538" s="36"/>
    </row>
    <row r="539" spans="9:9" s="35" customFormat="1" x14ac:dyDescent="0.2">
      <c r="I539" s="36"/>
    </row>
    <row r="540" spans="9:9" s="35" customFormat="1" x14ac:dyDescent="0.2">
      <c r="I540" s="36"/>
    </row>
    <row r="541" spans="9:9" s="35" customFormat="1" x14ac:dyDescent="0.2">
      <c r="I541" s="36"/>
    </row>
    <row r="542" spans="9:9" s="35" customFormat="1" x14ac:dyDescent="0.2">
      <c r="I542" s="36"/>
    </row>
    <row r="543" spans="9:9" s="35" customFormat="1" x14ac:dyDescent="0.2">
      <c r="I543" s="36"/>
    </row>
    <row r="544" spans="9:9" s="35" customFormat="1" x14ac:dyDescent="0.2">
      <c r="I544" s="36"/>
    </row>
    <row r="545" spans="9:9" s="35" customFormat="1" x14ac:dyDescent="0.2">
      <c r="I545" s="36"/>
    </row>
    <row r="546" spans="9:9" s="35" customFormat="1" x14ac:dyDescent="0.2">
      <c r="I546" s="36"/>
    </row>
    <row r="547" spans="9:9" s="35" customFormat="1" x14ac:dyDescent="0.2">
      <c r="I547" s="36"/>
    </row>
    <row r="548" spans="9:9" s="35" customFormat="1" x14ac:dyDescent="0.2">
      <c r="I548" s="36"/>
    </row>
    <row r="549" spans="9:9" s="35" customFormat="1" x14ac:dyDescent="0.2">
      <c r="I549" s="36"/>
    </row>
    <row r="550" spans="9:9" s="35" customFormat="1" x14ac:dyDescent="0.2">
      <c r="I550" s="36"/>
    </row>
    <row r="551" spans="9:9" s="35" customFormat="1" x14ac:dyDescent="0.2">
      <c r="I551" s="36"/>
    </row>
    <row r="552" spans="9:9" s="35" customFormat="1" x14ac:dyDescent="0.2">
      <c r="I552" s="36"/>
    </row>
    <row r="553" spans="9:9" s="35" customFormat="1" x14ac:dyDescent="0.2">
      <c r="I553" s="36"/>
    </row>
    <row r="554" spans="9:9" s="35" customFormat="1" x14ac:dyDescent="0.2">
      <c r="I554" s="36"/>
    </row>
    <row r="555" spans="9:9" s="35" customFormat="1" x14ac:dyDescent="0.2">
      <c r="I555" s="36"/>
    </row>
    <row r="556" spans="9:9" s="35" customFormat="1" x14ac:dyDescent="0.2">
      <c r="I556" s="36"/>
    </row>
    <row r="557" spans="9:9" s="35" customFormat="1" x14ac:dyDescent="0.2">
      <c r="I557" s="36"/>
    </row>
    <row r="558" spans="9:9" s="35" customFormat="1" x14ac:dyDescent="0.2">
      <c r="I558" s="36"/>
    </row>
    <row r="559" spans="9:9" s="35" customFormat="1" x14ac:dyDescent="0.2">
      <c r="I559" s="36"/>
    </row>
    <row r="560" spans="9:9" s="35" customFormat="1" x14ac:dyDescent="0.2">
      <c r="I560" s="36"/>
    </row>
    <row r="561" spans="9:9" s="35" customFormat="1" x14ac:dyDescent="0.2">
      <c r="I561" s="36"/>
    </row>
    <row r="562" spans="9:9" s="35" customFormat="1" x14ac:dyDescent="0.2">
      <c r="I562" s="36"/>
    </row>
    <row r="563" spans="9:9" s="35" customFormat="1" x14ac:dyDescent="0.2">
      <c r="I563" s="36"/>
    </row>
    <row r="564" spans="9:9" s="35" customFormat="1" x14ac:dyDescent="0.2">
      <c r="I564" s="36"/>
    </row>
    <row r="565" spans="9:9" s="35" customFormat="1" x14ac:dyDescent="0.2">
      <c r="I565" s="36"/>
    </row>
    <row r="566" spans="9:9" s="35" customFormat="1" x14ac:dyDescent="0.2">
      <c r="I566" s="36"/>
    </row>
    <row r="567" spans="9:9" s="35" customFormat="1" x14ac:dyDescent="0.2">
      <c r="I567" s="36"/>
    </row>
    <row r="568" spans="9:9" s="35" customFormat="1" x14ac:dyDescent="0.2">
      <c r="I568" s="36"/>
    </row>
    <row r="569" spans="9:9" s="35" customFormat="1" x14ac:dyDescent="0.2">
      <c r="I569" s="36"/>
    </row>
    <row r="570" spans="9:9" s="35" customFormat="1" x14ac:dyDescent="0.2">
      <c r="I570" s="36"/>
    </row>
    <row r="571" spans="9:9" s="35" customFormat="1" x14ac:dyDescent="0.2">
      <c r="I571" s="36"/>
    </row>
    <row r="572" spans="9:9" s="35" customFormat="1" x14ac:dyDescent="0.2">
      <c r="I572" s="36"/>
    </row>
    <row r="573" spans="9:9" s="35" customFormat="1" x14ac:dyDescent="0.2">
      <c r="I573" s="36"/>
    </row>
    <row r="574" spans="9:9" s="35" customFormat="1" x14ac:dyDescent="0.2">
      <c r="I574" s="36"/>
    </row>
    <row r="575" spans="9:9" s="35" customFormat="1" x14ac:dyDescent="0.2">
      <c r="I575" s="36"/>
    </row>
    <row r="576" spans="9:9" s="35" customFormat="1" x14ac:dyDescent="0.2">
      <c r="I576" s="36"/>
    </row>
    <row r="577" spans="9:9" s="35" customFormat="1" x14ac:dyDescent="0.2">
      <c r="I577" s="36"/>
    </row>
    <row r="578" spans="9:9" s="35" customFormat="1" x14ac:dyDescent="0.2">
      <c r="I578" s="36"/>
    </row>
    <row r="579" spans="9:9" s="35" customFormat="1" x14ac:dyDescent="0.2">
      <c r="I579" s="36"/>
    </row>
    <row r="580" spans="9:9" s="35" customFormat="1" x14ac:dyDescent="0.2">
      <c r="I580" s="36"/>
    </row>
    <row r="581" spans="9:9" s="35" customFormat="1" x14ac:dyDescent="0.2">
      <c r="I581" s="36"/>
    </row>
    <row r="582" spans="9:9" s="35" customFormat="1" x14ac:dyDescent="0.2">
      <c r="I582" s="36"/>
    </row>
    <row r="583" spans="9:9" s="35" customFormat="1" x14ac:dyDescent="0.2">
      <c r="I583" s="36"/>
    </row>
    <row r="584" spans="9:9" s="35" customFormat="1" x14ac:dyDescent="0.2">
      <c r="I584" s="36"/>
    </row>
    <row r="585" spans="9:9" s="35" customFormat="1" x14ac:dyDescent="0.2">
      <c r="I585" s="36"/>
    </row>
    <row r="586" spans="9:9" s="35" customFormat="1" x14ac:dyDescent="0.2">
      <c r="I586" s="36"/>
    </row>
    <row r="587" spans="9:9" s="35" customFormat="1" x14ac:dyDescent="0.2">
      <c r="I587" s="36"/>
    </row>
    <row r="588" spans="9:9" s="35" customFormat="1" x14ac:dyDescent="0.2">
      <c r="I588" s="36"/>
    </row>
    <row r="589" spans="9:9" s="35" customFormat="1" x14ac:dyDescent="0.2">
      <c r="I589" s="36"/>
    </row>
    <row r="590" spans="9:9" s="35" customFormat="1" x14ac:dyDescent="0.2">
      <c r="I590" s="36"/>
    </row>
    <row r="591" spans="9:9" s="35" customFormat="1" x14ac:dyDescent="0.2">
      <c r="I591" s="36"/>
    </row>
    <row r="592" spans="9:9" s="35" customFormat="1" x14ac:dyDescent="0.2">
      <c r="I592" s="36"/>
    </row>
    <row r="593" spans="9:9" s="35" customFormat="1" x14ac:dyDescent="0.2">
      <c r="I593" s="36"/>
    </row>
    <row r="594" spans="9:9" s="35" customFormat="1" x14ac:dyDescent="0.2">
      <c r="I594" s="36"/>
    </row>
    <row r="595" spans="9:9" s="35" customFormat="1" x14ac:dyDescent="0.2">
      <c r="I595" s="36"/>
    </row>
    <row r="596" spans="9:9" s="35" customFormat="1" x14ac:dyDescent="0.2">
      <c r="I596" s="36"/>
    </row>
    <row r="597" spans="9:9" s="35" customFormat="1" x14ac:dyDescent="0.2">
      <c r="I597" s="36"/>
    </row>
    <row r="598" spans="9:9" s="35" customFormat="1" x14ac:dyDescent="0.2">
      <c r="I598" s="36"/>
    </row>
    <row r="599" spans="9:9" s="35" customFormat="1" x14ac:dyDescent="0.2">
      <c r="I599" s="36"/>
    </row>
    <row r="600" spans="9:9" s="35" customFormat="1" x14ac:dyDescent="0.2">
      <c r="I600" s="36"/>
    </row>
    <row r="601" spans="9:9" s="35" customFormat="1" x14ac:dyDescent="0.2">
      <c r="I601" s="36"/>
    </row>
    <row r="602" spans="9:9" s="35" customFormat="1" x14ac:dyDescent="0.2">
      <c r="I602" s="36"/>
    </row>
    <row r="603" spans="9:9" s="35" customFormat="1" x14ac:dyDescent="0.2">
      <c r="I603" s="36"/>
    </row>
    <row r="604" spans="9:9" s="35" customFormat="1" x14ac:dyDescent="0.2">
      <c r="I604" s="36"/>
    </row>
    <row r="605" spans="9:9" s="35" customFormat="1" x14ac:dyDescent="0.2">
      <c r="I605" s="36"/>
    </row>
    <row r="606" spans="9:9" s="35" customFormat="1" x14ac:dyDescent="0.2">
      <c r="I606" s="36"/>
    </row>
    <row r="607" spans="9:9" s="35" customFormat="1" x14ac:dyDescent="0.2">
      <c r="I607" s="36"/>
    </row>
    <row r="608" spans="9:9" s="35" customFormat="1" x14ac:dyDescent="0.2">
      <c r="I608" s="36"/>
    </row>
    <row r="609" spans="9:9" s="35" customFormat="1" x14ac:dyDescent="0.2">
      <c r="I609" s="36"/>
    </row>
    <row r="610" spans="9:9" s="35" customFormat="1" x14ac:dyDescent="0.2">
      <c r="I610" s="36"/>
    </row>
    <row r="611" spans="9:9" s="35" customFormat="1" x14ac:dyDescent="0.2">
      <c r="I611" s="36"/>
    </row>
    <row r="612" spans="9:9" s="35" customFormat="1" x14ac:dyDescent="0.2">
      <c r="I612" s="36"/>
    </row>
    <row r="613" spans="9:9" s="35" customFormat="1" x14ac:dyDescent="0.2">
      <c r="I613" s="36"/>
    </row>
    <row r="614" spans="9:9" s="35" customFormat="1" x14ac:dyDescent="0.2">
      <c r="I614" s="36"/>
    </row>
    <row r="615" spans="9:9" s="35" customFormat="1" x14ac:dyDescent="0.2">
      <c r="I615" s="36"/>
    </row>
    <row r="616" spans="9:9" s="35" customFormat="1" x14ac:dyDescent="0.2">
      <c r="I616" s="36"/>
    </row>
    <row r="617" spans="9:9" s="35" customFormat="1" x14ac:dyDescent="0.2">
      <c r="I617" s="36"/>
    </row>
    <row r="618" spans="9:9" s="35" customFormat="1" x14ac:dyDescent="0.2">
      <c r="I618" s="36"/>
    </row>
    <row r="619" spans="9:9" s="35" customFormat="1" x14ac:dyDescent="0.2">
      <c r="I619" s="36"/>
    </row>
    <row r="620" spans="9:9" s="35" customFormat="1" x14ac:dyDescent="0.2">
      <c r="I620" s="36"/>
    </row>
    <row r="621" spans="9:9" s="35" customFormat="1" x14ac:dyDescent="0.2">
      <c r="I621" s="36"/>
    </row>
    <row r="622" spans="9:9" s="35" customFormat="1" x14ac:dyDescent="0.2">
      <c r="I622" s="36"/>
    </row>
    <row r="623" spans="9:9" s="35" customFormat="1" x14ac:dyDescent="0.2">
      <c r="I623" s="36"/>
    </row>
    <row r="624" spans="9:9" s="35" customFormat="1" x14ac:dyDescent="0.2">
      <c r="I624" s="36"/>
    </row>
    <row r="625" spans="9:9" s="35" customFormat="1" x14ac:dyDescent="0.2">
      <c r="I625" s="36"/>
    </row>
    <row r="626" spans="9:9" s="35" customFormat="1" x14ac:dyDescent="0.2">
      <c r="I626" s="36"/>
    </row>
    <row r="627" spans="9:9" s="35" customFormat="1" x14ac:dyDescent="0.2">
      <c r="I627" s="36"/>
    </row>
    <row r="628" spans="9:9" s="35" customFormat="1" x14ac:dyDescent="0.2">
      <c r="I628" s="36"/>
    </row>
    <row r="629" spans="9:9" s="35" customFormat="1" x14ac:dyDescent="0.2">
      <c r="I629" s="36"/>
    </row>
    <row r="630" spans="9:9" s="35" customFormat="1" x14ac:dyDescent="0.2">
      <c r="I630" s="36"/>
    </row>
    <row r="631" spans="9:9" s="35" customFormat="1" x14ac:dyDescent="0.2">
      <c r="I631" s="36"/>
    </row>
    <row r="632" spans="9:9" s="35" customFormat="1" x14ac:dyDescent="0.2">
      <c r="I632" s="36"/>
    </row>
    <row r="633" spans="9:9" s="35" customFormat="1" x14ac:dyDescent="0.2">
      <c r="I633" s="36"/>
    </row>
    <row r="634" spans="9:9" s="35" customFormat="1" x14ac:dyDescent="0.2">
      <c r="I634" s="36"/>
    </row>
    <row r="635" spans="9:9" s="35" customFormat="1" x14ac:dyDescent="0.2">
      <c r="I635" s="36"/>
    </row>
    <row r="636" spans="9:9" s="35" customFormat="1" x14ac:dyDescent="0.2">
      <c r="I636" s="36"/>
    </row>
    <row r="637" spans="9:9" s="35" customFormat="1" x14ac:dyDescent="0.2">
      <c r="I637" s="36"/>
    </row>
    <row r="638" spans="9:9" s="35" customFormat="1" x14ac:dyDescent="0.2">
      <c r="I638" s="36"/>
    </row>
    <row r="639" spans="9:9" s="35" customFormat="1" x14ac:dyDescent="0.2">
      <c r="I639" s="36"/>
    </row>
    <row r="640" spans="9:9" s="35" customFormat="1" x14ac:dyDescent="0.2">
      <c r="I640" s="36"/>
    </row>
    <row r="641" spans="9:9" s="35" customFormat="1" x14ac:dyDescent="0.2">
      <c r="I641" s="36"/>
    </row>
    <row r="642" spans="9:9" s="35" customFormat="1" x14ac:dyDescent="0.2">
      <c r="I642" s="36"/>
    </row>
    <row r="643" spans="9:9" s="35" customFormat="1" x14ac:dyDescent="0.2">
      <c r="I643" s="36"/>
    </row>
    <row r="644" spans="9:9" s="35" customFormat="1" x14ac:dyDescent="0.2">
      <c r="I644" s="36"/>
    </row>
    <row r="645" spans="9:9" s="35" customFormat="1" x14ac:dyDescent="0.2">
      <c r="I645" s="36"/>
    </row>
    <row r="646" spans="9:9" s="35" customFormat="1" x14ac:dyDescent="0.2">
      <c r="I646" s="36"/>
    </row>
    <row r="647" spans="9:9" s="35" customFormat="1" x14ac:dyDescent="0.2">
      <c r="I647" s="36"/>
    </row>
    <row r="648" spans="9:9" s="35" customFormat="1" x14ac:dyDescent="0.2">
      <c r="I648" s="36"/>
    </row>
    <row r="649" spans="9:9" s="35" customFormat="1" x14ac:dyDescent="0.2">
      <c r="I649" s="36"/>
    </row>
    <row r="650" spans="9:9" s="35" customFormat="1" x14ac:dyDescent="0.2">
      <c r="I650" s="36"/>
    </row>
    <row r="651" spans="9:9" s="35" customFormat="1" x14ac:dyDescent="0.2">
      <c r="I651" s="36"/>
    </row>
    <row r="652" spans="9:9" s="35" customFormat="1" x14ac:dyDescent="0.2">
      <c r="I652" s="36"/>
    </row>
    <row r="653" spans="9:9" s="35" customFormat="1" x14ac:dyDescent="0.2">
      <c r="I653" s="36"/>
    </row>
    <row r="654" spans="9:9" s="35" customFormat="1" x14ac:dyDescent="0.2">
      <c r="I654" s="36"/>
    </row>
    <row r="655" spans="9:9" s="35" customFormat="1" x14ac:dyDescent="0.2">
      <c r="I655" s="36"/>
    </row>
    <row r="656" spans="9:9" s="35" customFormat="1" x14ac:dyDescent="0.2">
      <c r="I656" s="36"/>
    </row>
    <row r="657" spans="9:9" s="35" customFormat="1" x14ac:dyDescent="0.2">
      <c r="I657" s="36"/>
    </row>
    <row r="658" spans="9:9" s="35" customFormat="1" x14ac:dyDescent="0.2">
      <c r="I658" s="36"/>
    </row>
    <row r="659" spans="9:9" s="35" customFormat="1" x14ac:dyDescent="0.2">
      <c r="I659" s="36"/>
    </row>
    <row r="660" spans="9:9" s="35" customFormat="1" x14ac:dyDescent="0.2">
      <c r="I660" s="36"/>
    </row>
    <row r="661" spans="9:9" s="35" customFormat="1" x14ac:dyDescent="0.2">
      <c r="I661" s="36"/>
    </row>
    <row r="662" spans="9:9" s="35" customFormat="1" x14ac:dyDescent="0.2">
      <c r="I662" s="36"/>
    </row>
    <row r="663" spans="9:9" s="35" customFormat="1" x14ac:dyDescent="0.2">
      <c r="I663" s="36"/>
    </row>
    <row r="664" spans="9:9" s="35" customFormat="1" x14ac:dyDescent="0.2">
      <c r="I664" s="36"/>
    </row>
    <row r="665" spans="9:9" s="35" customFormat="1" x14ac:dyDescent="0.2">
      <c r="I665" s="36"/>
    </row>
    <row r="666" spans="9:9" s="35" customFormat="1" x14ac:dyDescent="0.2">
      <c r="I666" s="36"/>
    </row>
    <row r="667" spans="9:9" s="35" customFormat="1" x14ac:dyDescent="0.2">
      <c r="I667" s="36"/>
    </row>
    <row r="668" spans="9:9" s="35" customFormat="1" x14ac:dyDescent="0.2">
      <c r="I668" s="36"/>
    </row>
    <row r="669" spans="9:9" s="35" customFormat="1" x14ac:dyDescent="0.2">
      <c r="I669" s="36"/>
    </row>
    <row r="670" spans="9:9" s="35" customFormat="1" x14ac:dyDescent="0.2">
      <c r="I670" s="36"/>
    </row>
    <row r="671" spans="9:9" s="35" customFormat="1" x14ac:dyDescent="0.2">
      <c r="I671" s="36"/>
    </row>
    <row r="672" spans="9:9" s="35" customFormat="1" x14ac:dyDescent="0.2">
      <c r="I672" s="36"/>
    </row>
    <row r="673" spans="9:9" s="35" customFormat="1" x14ac:dyDescent="0.2">
      <c r="I673" s="36"/>
    </row>
    <row r="674" spans="9:9" s="35" customFormat="1" x14ac:dyDescent="0.2">
      <c r="I674" s="36"/>
    </row>
    <row r="675" spans="9:9" s="35" customFormat="1" x14ac:dyDescent="0.2">
      <c r="I675" s="36"/>
    </row>
    <row r="676" spans="9:9" s="35" customFormat="1" x14ac:dyDescent="0.2">
      <c r="I676" s="36"/>
    </row>
    <row r="677" spans="9:9" s="35" customFormat="1" x14ac:dyDescent="0.2">
      <c r="I677" s="36"/>
    </row>
    <row r="678" spans="9:9" s="35" customFormat="1" x14ac:dyDescent="0.2">
      <c r="I678" s="36"/>
    </row>
    <row r="679" spans="9:9" s="35" customFormat="1" x14ac:dyDescent="0.2">
      <c r="I679" s="36"/>
    </row>
    <row r="680" spans="9:9" s="35" customFormat="1" x14ac:dyDescent="0.2">
      <c r="I680" s="36"/>
    </row>
    <row r="681" spans="9:9" s="35" customFormat="1" x14ac:dyDescent="0.2">
      <c r="I681" s="36"/>
    </row>
    <row r="682" spans="9:9" s="35" customFormat="1" x14ac:dyDescent="0.2">
      <c r="I682" s="36"/>
    </row>
    <row r="683" spans="9:9" s="35" customFormat="1" x14ac:dyDescent="0.2">
      <c r="I683" s="36"/>
    </row>
    <row r="684" spans="9:9" s="35" customFormat="1" x14ac:dyDescent="0.2">
      <c r="I684" s="36"/>
    </row>
    <row r="685" spans="9:9" s="35" customFormat="1" x14ac:dyDescent="0.2">
      <c r="I685" s="36"/>
    </row>
    <row r="686" spans="9:9" s="35" customFormat="1" x14ac:dyDescent="0.2">
      <c r="I686" s="36"/>
    </row>
    <row r="687" spans="9:9" s="35" customFormat="1" x14ac:dyDescent="0.2">
      <c r="I687" s="36"/>
    </row>
    <row r="688" spans="9:9" s="35" customFormat="1" x14ac:dyDescent="0.2">
      <c r="I688" s="36"/>
    </row>
    <row r="689" spans="9:9" s="35" customFormat="1" x14ac:dyDescent="0.2">
      <c r="I689" s="36"/>
    </row>
    <row r="690" spans="9:9" s="35" customFormat="1" x14ac:dyDescent="0.2">
      <c r="I690" s="36"/>
    </row>
    <row r="691" spans="9:9" s="35" customFormat="1" x14ac:dyDescent="0.2">
      <c r="I691" s="36"/>
    </row>
    <row r="692" spans="9:9" s="35" customFormat="1" x14ac:dyDescent="0.2">
      <c r="I692" s="36"/>
    </row>
    <row r="693" spans="9:9" s="35" customFormat="1" x14ac:dyDescent="0.2">
      <c r="I693" s="36"/>
    </row>
    <row r="694" spans="9:9" s="35" customFormat="1" x14ac:dyDescent="0.2">
      <c r="I694" s="36"/>
    </row>
    <row r="695" spans="9:9" s="35" customFormat="1" x14ac:dyDescent="0.2">
      <c r="I695" s="36"/>
    </row>
    <row r="696" spans="9:9" s="35" customFormat="1" x14ac:dyDescent="0.2">
      <c r="I696" s="36"/>
    </row>
    <row r="697" spans="9:9" s="35" customFormat="1" x14ac:dyDescent="0.2">
      <c r="I697" s="36"/>
    </row>
    <row r="698" spans="9:9" s="35" customFormat="1" x14ac:dyDescent="0.2">
      <c r="I698" s="36"/>
    </row>
    <row r="699" spans="9:9" s="35" customFormat="1" x14ac:dyDescent="0.2">
      <c r="I699" s="36"/>
    </row>
    <row r="700" spans="9:9" s="35" customFormat="1" x14ac:dyDescent="0.2">
      <c r="I700" s="36"/>
    </row>
    <row r="701" spans="9:9" s="35" customFormat="1" x14ac:dyDescent="0.2">
      <c r="I701" s="36"/>
    </row>
    <row r="702" spans="9:9" s="35" customFormat="1" x14ac:dyDescent="0.2">
      <c r="I702" s="36"/>
    </row>
    <row r="703" spans="9:9" s="35" customFormat="1" x14ac:dyDescent="0.2">
      <c r="I703" s="36"/>
    </row>
    <row r="704" spans="9:9" s="35" customFormat="1" x14ac:dyDescent="0.2">
      <c r="I704" s="36"/>
    </row>
    <row r="705" spans="9:9" s="35" customFormat="1" x14ac:dyDescent="0.2">
      <c r="I705" s="36"/>
    </row>
    <row r="706" spans="9:9" s="35" customFormat="1" x14ac:dyDescent="0.2">
      <c r="I706" s="36"/>
    </row>
    <row r="707" spans="9:9" s="35" customFormat="1" x14ac:dyDescent="0.2">
      <c r="I707" s="36"/>
    </row>
    <row r="708" spans="9:9" s="35" customFormat="1" x14ac:dyDescent="0.2">
      <c r="I708" s="36"/>
    </row>
    <row r="709" spans="9:9" s="35" customFormat="1" x14ac:dyDescent="0.2">
      <c r="I709" s="36"/>
    </row>
    <row r="710" spans="9:9" s="35" customFormat="1" x14ac:dyDescent="0.2">
      <c r="I710" s="36"/>
    </row>
    <row r="711" spans="9:9" s="35" customFormat="1" x14ac:dyDescent="0.2">
      <c r="I711" s="36"/>
    </row>
    <row r="712" spans="9:9" s="35" customFormat="1" x14ac:dyDescent="0.2">
      <c r="I712" s="36"/>
    </row>
    <row r="713" spans="9:9" s="35" customFormat="1" x14ac:dyDescent="0.2">
      <c r="I713" s="36"/>
    </row>
    <row r="714" spans="9:9" s="35" customFormat="1" x14ac:dyDescent="0.2">
      <c r="I714" s="36"/>
    </row>
    <row r="715" spans="9:9" s="35" customFormat="1" x14ac:dyDescent="0.2">
      <c r="I715" s="36"/>
    </row>
    <row r="716" spans="9:9" s="35" customFormat="1" x14ac:dyDescent="0.2">
      <c r="I716" s="36"/>
    </row>
    <row r="717" spans="9:9" s="35" customFormat="1" x14ac:dyDescent="0.2">
      <c r="I717" s="36"/>
    </row>
    <row r="718" spans="9:9" s="35" customFormat="1" x14ac:dyDescent="0.2">
      <c r="I718" s="36"/>
    </row>
    <row r="719" spans="9:9" s="35" customFormat="1" x14ac:dyDescent="0.2">
      <c r="I719" s="36"/>
    </row>
    <row r="720" spans="9:9" s="35" customFormat="1" x14ac:dyDescent="0.2">
      <c r="I720" s="36"/>
    </row>
    <row r="721" spans="9:9" s="35" customFormat="1" x14ac:dyDescent="0.2">
      <c r="I721" s="36"/>
    </row>
    <row r="722" spans="9:9" s="35" customFormat="1" x14ac:dyDescent="0.2">
      <c r="I722" s="36"/>
    </row>
    <row r="723" spans="9:9" s="35" customFormat="1" x14ac:dyDescent="0.2">
      <c r="I723" s="36"/>
    </row>
    <row r="724" spans="9:9" s="35" customFormat="1" x14ac:dyDescent="0.2">
      <c r="I724" s="36"/>
    </row>
    <row r="725" spans="9:9" s="35" customFormat="1" x14ac:dyDescent="0.2">
      <c r="I725" s="36"/>
    </row>
    <row r="726" spans="9:9" s="35" customFormat="1" x14ac:dyDescent="0.2">
      <c r="I726" s="36"/>
    </row>
    <row r="727" spans="9:9" s="35" customFormat="1" x14ac:dyDescent="0.2">
      <c r="I727" s="36"/>
    </row>
    <row r="728" spans="9:9" s="35" customFormat="1" x14ac:dyDescent="0.2">
      <c r="I728" s="36"/>
    </row>
    <row r="729" spans="9:9" s="35" customFormat="1" x14ac:dyDescent="0.2">
      <c r="I729" s="36"/>
    </row>
    <row r="730" spans="9:9" s="35" customFormat="1" x14ac:dyDescent="0.2">
      <c r="I730" s="36"/>
    </row>
    <row r="731" spans="9:9" s="35" customFormat="1" x14ac:dyDescent="0.2">
      <c r="I731" s="36"/>
    </row>
    <row r="732" spans="9:9" s="35" customFormat="1" x14ac:dyDescent="0.2">
      <c r="I732" s="36"/>
    </row>
    <row r="733" spans="9:9" s="35" customFormat="1" x14ac:dyDescent="0.2">
      <c r="I733" s="36"/>
    </row>
    <row r="734" spans="9:9" s="35" customFormat="1" x14ac:dyDescent="0.2">
      <c r="I734" s="36"/>
    </row>
    <row r="735" spans="9:9" s="35" customFormat="1" x14ac:dyDescent="0.2">
      <c r="I735" s="36"/>
    </row>
    <row r="736" spans="9:9" s="35" customFormat="1" x14ac:dyDescent="0.2">
      <c r="I736" s="36"/>
    </row>
    <row r="737" spans="9:9" s="35" customFormat="1" x14ac:dyDescent="0.2">
      <c r="I737" s="36"/>
    </row>
    <row r="738" spans="9:9" s="35" customFormat="1" x14ac:dyDescent="0.2">
      <c r="I738" s="36"/>
    </row>
    <row r="739" spans="9:9" s="35" customFormat="1" x14ac:dyDescent="0.2">
      <c r="I739" s="36"/>
    </row>
    <row r="740" spans="9:9" s="35" customFormat="1" x14ac:dyDescent="0.2">
      <c r="I740" s="36"/>
    </row>
    <row r="741" spans="9:9" s="35" customFormat="1" x14ac:dyDescent="0.2">
      <c r="I741" s="36"/>
    </row>
    <row r="742" spans="9:9" s="35" customFormat="1" x14ac:dyDescent="0.2">
      <c r="I742" s="36"/>
    </row>
    <row r="743" spans="9:9" s="35" customFormat="1" x14ac:dyDescent="0.2">
      <c r="I743" s="36"/>
    </row>
    <row r="744" spans="9:9" s="35" customFormat="1" x14ac:dyDescent="0.2">
      <c r="I744" s="36"/>
    </row>
    <row r="745" spans="9:9" s="35" customFormat="1" x14ac:dyDescent="0.2">
      <c r="I745" s="36"/>
    </row>
    <row r="746" spans="9:9" s="35" customFormat="1" x14ac:dyDescent="0.2">
      <c r="I746" s="36"/>
    </row>
    <row r="747" spans="9:9" s="35" customFormat="1" x14ac:dyDescent="0.2">
      <c r="I747" s="36"/>
    </row>
    <row r="748" spans="9:9" s="35" customFormat="1" x14ac:dyDescent="0.2">
      <c r="I748" s="36"/>
    </row>
    <row r="749" spans="9:9" s="35" customFormat="1" x14ac:dyDescent="0.2">
      <c r="I749" s="36"/>
    </row>
    <row r="750" spans="9:9" s="35" customFormat="1" x14ac:dyDescent="0.2">
      <c r="I750" s="36"/>
    </row>
    <row r="751" spans="9:9" s="35" customFormat="1" x14ac:dyDescent="0.2">
      <c r="I751" s="36"/>
    </row>
    <row r="752" spans="9:9" s="35" customFormat="1" x14ac:dyDescent="0.2">
      <c r="I752" s="36"/>
    </row>
    <row r="753" spans="9:9" s="35" customFormat="1" x14ac:dyDescent="0.2">
      <c r="I753" s="36"/>
    </row>
    <row r="754" spans="9:9" s="35" customFormat="1" x14ac:dyDescent="0.2">
      <c r="I754" s="36"/>
    </row>
    <row r="755" spans="9:9" s="35" customFormat="1" x14ac:dyDescent="0.2">
      <c r="I755" s="36"/>
    </row>
    <row r="756" spans="9:9" s="35" customFormat="1" x14ac:dyDescent="0.2">
      <c r="I756" s="36"/>
    </row>
    <row r="757" spans="9:9" s="35" customFormat="1" x14ac:dyDescent="0.2">
      <c r="I757" s="36"/>
    </row>
    <row r="758" spans="9:9" s="35" customFormat="1" x14ac:dyDescent="0.2">
      <c r="I758" s="36"/>
    </row>
    <row r="759" spans="9:9" s="35" customFormat="1" x14ac:dyDescent="0.2">
      <c r="I759" s="36"/>
    </row>
    <row r="760" spans="9:9" s="35" customFormat="1" x14ac:dyDescent="0.2">
      <c r="I760" s="36"/>
    </row>
    <row r="761" spans="9:9" s="35" customFormat="1" x14ac:dyDescent="0.2">
      <c r="I761" s="36"/>
    </row>
    <row r="762" spans="9:9" s="35" customFormat="1" x14ac:dyDescent="0.2">
      <c r="I762" s="36"/>
    </row>
    <row r="763" spans="9:9" s="35" customFormat="1" x14ac:dyDescent="0.2">
      <c r="I763" s="36"/>
    </row>
    <row r="764" spans="9:9" s="35" customFormat="1" x14ac:dyDescent="0.2">
      <c r="I764" s="36"/>
    </row>
    <row r="765" spans="9:9" s="35" customFormat="1" x14ac:dyDescent="0.2">
      <c r="I765" s="36"/>
    </row>
    <row r="766" spans="9:9" s="35" customFormat="1" x14ac:dyDescent="0.2">
      <c r="I766" s="36"/>
    </row>
    <row r="767" spans="9:9" s="35" customFormat="1" x14ac:dyDescent="0.2">
      <c r="I767" s="36"/>
    </row>
    <row r="768" spans="9:9" s="35" customFormat="1" x14ac:dyDescent="0.2">
      <c r="I768" s="36"/>
    </row>
    <row r="769" spans="9:9" s="35" customFormat="1" x14ac:dyDescent="0.2">
      <c r="I769" s="36"/>
    </row>
    <row r="770" spans="9:9" s="35" customFormat="1" x14ac:dyDescent="0.2">
      <c r="I770" s="36"/>
    </row>
    <row r="771" spans="9:9" s="35" customFormat="1" x14ac:dyDescent="0.2">
      <c r="I771" s="36"/>
    </row>
    <row r="772" spans="9:9" s="35" customFormat="1" x14ac:dyDescent="0.2">
      <c r="I772" s="36"/>
    </row>
    <row r="773" spans="9:9" s="35" customFormat="1" x14ac:dyDescent="0.2">
      <c r="I773" s="36"/>
    </row>
    <row r="774" spans="9:9" s="35" customFormat="1" x14ac:dyDescent="0.2">
      <c r="I774" s="36"/>
    </row>
    <row r="775" spans="9:9" s="35" customFormat="1" x14ac:dyDescent="0.2">
      <c r="I775" s="36"/>
    </row>
    <row r="776" spans="9:9" s="35" customFormat="1" x14ac:dyDescent="0.2">
      <c r="I776" s="36"/>
    </row>
    <row r="777" spans="9:9" s="35" customFormat="1" x14ac:dyDescent="0.2">
      <c r="I777" s="36"/>
    </row>
    <row r="778" spans="9:9" s="35" customFormat="1" x14ac:dyDescent="0.2">
      <c r="I778" s="36"/>
    </row>
    <row r="779" spans="9:9" s="35" customFormat="1" x14ac:dyDescent="0.2">
      <c r="I779" s="36"/>
    </row>
    <row r="780" spans="9:9" s="35" customFormat="1" x14ac:dyDescent="0.2">
      <c r="I780" s="36"/>
    </row>
    <row r="781" spans="9:9" s="35" customFormat="1" x14ac:dyDescent="0.2">
      <c r="I781" s="36"/>
    </row>
    <row r="782" spans="9:9" s="35" customFormat="1" x14ac:dyDescent="0.2">
      <c r="I782" s="36"/>
    </row>
    <row r="783" spans="9:9" s="35" customFormat="1" x14ac:dyDescent="0.2">
      <c r="I783" s="36"/>
    </row>
    <row r="784" spans="9:9" s="35" customFormat="1" x14ac:dyDescent="0.2">
      <c r="I784" s="36"/>
    </row>
    <row r="785" spans="9:9" s="35" customFormat="1" x14ac:dyDescent="0.2">
      <c r="I785" s="36"/>
    </row>
    <row r="786" spans="9:9" s="35" customFormat="1" x14ac:dyDescent="0.2">
      <c r="I786" s="36"/>
    </row>
    <row r="787" spans="9:9" s="35" customFormat="1" x14ac:dyDescent="0.2">
      <c r="I787" s="36"/>
    </row>
    <row r="788" spans="9:9" s="35" customFormat="1" x14ac:dyDescent="0.2">
      <c r="I788" s="36"/>
    </row>
    <row r="789" spans="9:9" s="35" customFormat="1" x14ac:dyDescent="0.2">
      <c r="I789" s="36"/>
    </row>
    <row r="790" spans="9:9" s="35" customFormat="1" x14ac:dyDescent="0.2">
      <c r="I790" s="36"/>
    </row>
    <row r="791" spans="9:9" s="35" customFormat="1" x14ac:dyDescent="0.2">
      <c r="I791" s="36"/>
    </row>
    <row r="792" spans="9:9" s="35" customFormat="1" x14ac:dyDescent="0.2">
      <c r="I792" s="36"/>
    </row>
    <row r="793" spans="9:9" s="35" customFormat="1" x14ac:dyDescent="0.2">
      <c r="I793" s="36"/>
    </row>
    <row r="794" spans="9:9" s="35" customFormat="1" x14ac:dyDescent="0.2">
      <c r="I794" s="36"/>
    </row>
    <row r="795" spans="9:9" s="35" customFormat="1" x14ac:dyDescent="0.2">
      <c r="I795" s="36"/>
    </row>
    <row r="796" spans="9:9" s="35" customFormat="1" x14ac:dyDescent="0.2">
      <c r="I796" s="36"/>
    </row>
    <row r="797" spans="9:9" s="35" customFormat="1" x14ac:dyDescent="0.2">
      <c r="I797" s="36"/>
    </row>
    <row r="798" spans="9:9" s="35" customFormat="1" x14ac:dyDescent="0.2">
      <c r="I798" s="36"/>
    </row>
    <row r="799" spans="9:9" s="35" customFormat="1" x14ac:dyDescent="0.2">
      <c r="I799" s="36"/>
    </row>
    <row r="800" spans="9:9" s="35" customFormat="1" x14ac:dyDescent="0.2">
      <c r="I800" s="36"/>
    </row>
    <row r="801" spans="9:9" s="35" customFormat="1" x14ac:dyDescent="0.2">
      <c r="I801" s="36"/>
    </row>
    <row r="802" spans="9:9" s="35" customFormat="1" x14ac:dyDescent="0.2">
      <c r="I802" s="36"/>
    </row>
    <row r="803" spans="9:9" s="35" customFormat="1" x14ac:dyDescent="0.2">
      <c r="I803" s="36"/>
    </row>
    <row r="804" spans="9:9" s="35" customFormat="1" x14ac:dyDescent="0.2">
      <c r="I804" s="36"/>
    </row>
    <row r="805" spans="9:9" s="35" customFormat="1" x14ac:dyDescent="0.2">
      <c r="I805" s="36"/>
    </row>
    <row r="806" spans="9:9" s="35" customFormat="1" x14ac:dyDescent="0.2">
      <c r="I806" s="36"/>
    </row>
    <row r="807" spans="9:9" s="35" customFormat="1" x14ac:dyDescent="0.2">
      <c r="I807" s="36"/>
    </row>
    <row r="808" spans="9:9" s="35" customFormat="1" x14ac:dyDescent="0.2">
      <c r="I808" s="36"/>
    </row>
    <row r="809" spans="9:9" s="35" customFormat="1" x14ac:dyDescent="0.2">
      <c r="I809" s="36"/>
    </row>
    <row r="810" spans="9:9" s="35" customFormat="1" x14ac:dyDescent="0.2">
      <c r="I810" s="36"/>
    </row>
    <row r="811" spans="9:9" s="35" customFormat="1" x14ac:dyDescent="0.2">
      <c r="I811" s="36"/>
    </row>
    <row r="812" spans="9:9" s="35" customFormat="1" x14ac:dyDescent="0.2">
      <c r="I812" s="36"/>
    </row>
    <row r="813" spans="9:9" s="35" customFormat="1" x14ac:dyDescent="0.2">
      <c r="I813" s="36"/>
    </row>
    <row r="814" spans="9:9" s="35" customFormat="1" x14ac:dyDescent="0.2">
      <c r="I814" s="36"/>
    </row>
    <row r="815" spans="9:9" s="35" customFormat="1" x14ac:dyDescent="0.2">
      <c r="I815" s="36"/>
    </row>
    <row r="816" spans="9:9" s="35" customFormat="1" x14ac:dyDescent="0.2">
      <c r="I816" s="36"/>
    </row>
    <row r="817" spans="9:9" s="35" customFormat="1" x14ac:dyDescent="0.2">
      <c r="I817" s="36"/>
    </row>
    <row r="818" spans="9:9" s="35" customFormat="1" x14ac:dyDescent="0.2">
      <c r="I818" s="36"/>
    </row>
    <row r="819" spans="9:9" s="35" customFormat="1" x14ac:dyDescent="0.2">
      <c r="I819" s="36"/>
    </row>
    <row r="820" spans="9:9" s="35" customFormat="1" x14ac:dyDescent="0.2">
      <c r="I820" s="36"/>
    </row>
    <row r="821" spans="9:9" s="35" customFormat="1" x14ac:dyDescent="0.2">
      <c r="I821" s="36"/>
    </row>
    <row r="822" spans="9:9" s="35" customFormat="1" x14ac:dyDescent="0.2">
      <c r="I822" s="36"/>
    </row>
    <row r="823" spans="9:9" s="35" customFormat="1" x14ac:dyDescent="0.2">
      <c r="I823" s="36"/>
    </row>
    <row r="824" spans="9:9" s="35" customFormat="1" x14ac:dyDescent="0.2">
      <c r="I824" s="36"/>
    </row>
    <row r="825" spans="9:9" s="35" customFormat="1" x14ac:dyDescent="0.2">
      <c r="I825" s="36"/>
    </row>
    <row r="826" spans="9:9" s="35" customFormat="1" x14ac:dyDescent="0.2">
      <c r="I826" s="36"/>
    </row>
    <row r="827" spans="9:9" s="35" customFormat="1" x14ac:dyDescent="0.2">
      <c r="I827" s="36"/>
    </row>
    <row r="828" spans="9:9" s="35" customFormat="1" x14ac:dyDescent="0.2">
      <c r="I828" s="36"/>
    </row>
    <row r="829" spans="9:9" s="35" customFormat="1" x14ac:dyDescent="0.2">
      <c r="I829" s="36"/>
    </row>
    <row r="830" spans="9:9" s="35" customFormat="1" x14ac:dyDescent="0.2">
      <c r="I830" s="36"/>
    </row>
    <row r="831" spans="9:9" s="35" customFormat="1" x14ac:dyDescent="0.2">
      <c r="I831" s="36"/>
    </row>
    <row r="832" spans="9:9" s="35" customFormat="1" x14ac:dyDescent="0.2">
      <c r="I832" s="36"/>
    </row>
    <row r="833" spans="9:9" s="35" customFormat="1" x14ac:dyDescent="0.2">
      <c r="I833" s="36"/>
    </row>
    <row r="834" spans="9:9" s="35" customFormat="1" x14ac:dyDescent="0.2">
      <c r="I834" s="36"/>
    </row>
    <row r="835" spans="9:9" s="35" customFormat="1" x14ac:dyDescent="0.2">
      <c r="I835" s="36"/>
    </row>
    <row r="836" spans="9:9" s="35" customFormat="1" x14ac:dyDescent="0.2">
      <c r="I836" s="36"/>
    </row>
    <row r="837" spans="9:9" s="35" customFormat="1" x14ac:dyDescent="0.2">
      <c r="I837" s="36"/>
    </row>
    <row r="838" spans="9:9" s="35" customFormat="1" x14ac:dyDescent="0.2">
      <c r="I838" s="36"/>
    </row>
    <row r="839" spans="9:9" s="35" customFormat="1" x14ac:dyDescent="0.2">
      <c r="I839" s="36"/>
    </row>
    <row r="840" spans="9:9" s="35" customFormat="1" x14ac:dyDescent="0.2">
      <c r="I840" s="36"/>
    </row>
    <row r="841" spans="9:9" s="35" customFormat="1" x14ac:dyDescent="0.2">
      <c r="I841" s="36"/>
    </row>
    <row r="842" spans="9:9" s="35" customFormat="1" x14ac:dyDescent="0.2">
      <c r="I842" s="36"/>
    </row>
    <row r="843" spans="9:9" s="35" customFormat="1" x14ac:dyDescent="0.2">
      <c r="I843" s="36"/>
    </row>
    <row r="844" spans="9:9" s="35" customFormat="1" x14ac:dyDescent="0.2">
      <c r="I844" s="36"/>
    </row>
    <row r="845" spans="9:9" s="35" customFormat="1" x14ac:dyDescent="0.2">
      <c r="I845" s="36"/>
    </row>
    <row r="846" spans="9:9" s="35" customFormat="1" x14ac:dyDescent="0.2">
      <c r="I846" s="36"/>
    </row>
    <row r="847" spans="9:9" s="35" customFormat="1" x14ac:dyDescent="0.2">
      <c r="I847" s="36"/>
    </row>
    <row r="848" spans="9:9" s="35" customFormat="1" x14ac:dyDescent="0.2">
      <c r="I848" s="36"/>
    </row>
    <row r="849" spans="9:9" s="35" customFormat="1" x14ac:dyDescent="0.2">
      <c r="I849" s="36"/>
    </row>
    <row r="850" spans="9:9" s="35" customFormat="1" x14ac:dyDescent="0.2">
      <c r="I850" s="36"/>
    </row>
    <row r="851" spans="9:9" s="35" customFormat="1" x14ac:dyDescent="0.2">
      <c r="I851" s="36"/>
    </row>
    <row r="852" spans="9:9" s="35" customFormat="1" x14ac:dyDescent="0.2">
      <c r="I852" s="36"/>
    </row>
    <row r="853" spans="9:9" s="35" customFormat="1" x14ac:dyDescent="0.2">
      <c r="I853" s="36"/>
    </row>
    <row r="854" spans="9:9" s="35" customFormat="1" x14ac:dyDescent="0.2">
      <c r="I854" s="36"/>
    </row>
    <row r="855" spans="9:9" s="35" customFormat="1" x14ac:dyDescent="0.2">
      <c r="I855" s="36"/>
    </row>
    <row r="856" spans="9:9" s="35" customFormat="1" x14ac:dyDescent="0.2">
      <c r="I856" s="36"/>
    </row>
    <row r="857" spans="9:9" s="35" customFormat="1" x14ac:dyDescent="0.2">
      <c r="I857" s="36"/>
    </row>
    <row r="858" spans="9:9" s="35" customFormat="1" x14ac:dyDescent="0.2">
      <c r="I858" s="36"/>
    </row>
    <row r="859" spans="9:9" s="35" customFormat="1" x14ac:dyDescent="0.2">
      <c r="I859" s="36"/>
    </row>
    <row r="860" spans="9:9" s="35" customFormat="1" x14ac:dyDescent="0.2">
      <c r="I860" s="36"/>
    </row>
    <row r="861" spans="9:9" s="35" customFormat="1" x14ac:dyDescent="0.2">
      <c r="I861" s="36"/>
    </row>
    <row r="862" spans="9:9" s="35" customFormat="1" x14ac:dyDescent="0.2">
      <c r="I862" s="36"/>
    </row>
    <row r="863" spans="9:9" s="35" customFormat="1" x14ac:dyDescent="0.2">
      <c r="I863" s="36"/>
    </row>
    <row r="864" spans="9:9" s="35" customFormat="1" x14ac:dyDescent="0.2">
      <c r="I864" s="36"/>
    </row>
    <row r="865" spans="9:9" s="35" customFormat="1" x14ac:dyDescent="0.2">
      <c r="I865" s="36"/>
    </row>
    <row r="866" spans="9:9" s="35" customFormat="1" x14ac:dyDescent="0.2">
      <c r="I866" s="36"/>
    </row>
    <row r="867" spans="9:9" s="35" customFormat="1" x14ac:dyDescent="0.2">
      <c r="I867" s="36"/>
    </row>
    <row r="868" spans="9:9" s="35" customFormat="1" x14ac:dyDescent="0.2">
      <c r="I868" s="36"/>
    </row>
    <row r="869" spans="9:9" s="35" customFormat="1" x14ac:dyDescent="0.2">
      <c r="I869" s="36"/>
    </row>
    <row r="870" spans="9:9" s="35" customFormat="1" x14ac:dyDescent="0.2">
      <c r="I870" s="36"/>
    </row>
    <row r="871" spans="9:9" s="35" customFormat="1" x14ac:dyDescent="0.2">
      <c r="I871" s="36"/>
    </row>
    <row r="872" spans="9:9" s="35" customFormat="1" x14ac:dyDescent="0.2">
      <c r="I872" s="36"/>
    </row>
    <row r="873" spans="9:9" s="35" customFormat="1" x14ac:dyDescent="0.2">
      <c r="I873" s="36"/>
    </row>
    <row r="874" spans="9:9" s="35" customFormat="1" x14ac:dyDescent="0.2">
      <c r="I874" s="36"/>
    </row>
    <row r="875" spans="9:9" s="35" customFormat="1" x14ac:dyDescent="0.2">
      <c r="I875" s="36"/>
    </row>
    <row r="876" spans="9:9" s="35" customFormat="1" x14ac:dyDescent="0.2">
      <c r="I876" s="36"/>
    </row>
    <row r="877" spans="9:9" s="35" customFormat="1" x14ac:dyDescent="0.2">
      <c r="I877" s="36"/>
    </row>
    <row r="878" spans="9:9" s="35" customFormat="1" x14ac:dyDescent="0.2">
      <c r="I878" s="36"/>
    </row>
    <row r="879" spans="9:9" s="35" customFormat="1" x14ac:dyDescent="0.2">
      <c r="I879" s="36"/>
    </row>
    <row r="880" spans="9:9" s="35" customFormat="1" x14ac:dyDescent="0.2">
      <c r="I880" s="36"/>
    </row>
    <row r="881" spans="9:9" s="35" customFormat="1" x14ac:dyDescent="0.2">
      <c r="I881" s="36"/>
    </row>
    <row r="882" spans="9:9" s="35" customFormat="1" x14ac:dyDescent="0.2">
      <c r="I882" s="36"/>
    </row>
    <row r="883" spans="9:9" s="35" customFormat="1" x14ac:dyDescent="0.2">
      <c r="I883" s="36"/>
    </row>
    <row r="884" spans="9:9" s="35" customFormat="1" x14ac:dyDescent="0.2">
      <c r="I884" s="36"/>
    </row>
    <row r="885" spans="9:9" s="35" customFormat="1" x14ac:dyDescent="0.2">
      <c r="I885" s="36"/>
    </row>
    <row r="886" spans="9:9" s="35" customFormat="1" x14ac:dyDescent="0.2">
      <c r="I886" s="36"/>
    </row>
    <row r="887" spans="9:9" s="35" customFormat="1" x14ac:dyDescent="0.2">
      <c r="I887" s="36"/>
    </row>
    <row r="888" spans="9:9" s="35" customFormat="1" x14ac:dyDescent="0.2">
      <c r="I888" s="36"/>
    </row>
    <row r="889" spans="9:9" s="35" customFormat="1" x14ac:dyDescent="0.2">
      <c r="I889" s="36"/>
    </row>
    <row r="890" spans="9:9" s="35" customFormat="1" x14ac:dyDescent="0.2">
      <c r="I890" s="36"/>
    </row>
    <row r="891" spans="9:9" s="35" customFormat="1" x14ac:dyDescent="0.2">
      <c r="I891" s="36"/>
    </row>
    <row r="892" spans="9:9" s="35" customFormat="1" x14ac:dyDescent="0.2">
      <c r="I892" s="36"/>
    </row>
    <row r="893" spans="9:9" s="35" customFormat="1" x14ac:dyDescent="0.2">
      <c r="I893" s="36"/>
    </row>
    <row r="894" spans="9:9" s="35" customFormat="1" x14ac:dyDescent="0.2">
      <c r="I894" s="36"/>
    </row>
    <row r="895" spans="9:9" s="35" customFormat="1" x14ac:dyDescent="0.2">
      <c r="I895" s="36"/>
    </row>
    <row r="896" spans="9:9" s="35" customFormat="1" x14ac:dyDescent="0.2">
      <c r="I896" s="36"/>
    </row>
    <row r="897" spans="9:9" s="35" customFormat="1" x14ac:dyDescent="0.2">
      <c r="I897" s="36"/>
    </row>
    <row r="898" spans="9:9" s="35" customFormat="1" x14ac:dyDescent="0.2">
      <c r="I898" s="36"/>
    </row>
    <row r="899" spans="9:9" s="35" customFormat="1" x14ac:dyDescent="0.2">
      <c r="I899" s="36"/>
    </row>
    <row r="900" spans="9:9" s="35" customFormat="1" x14ac:dyDescent="0.2">
      <c r="I900" s="36"/>
    </row>
    <row r="901" spans="9:9" s="35" customFormat="1" x14ac:dyDescent="0.2">
      <c r="I901" s="36"/>
    </row>
    <row r="902" spans="9:9" s="35" customFormat="1" x14ac:dyDescent="0.2">
      <c r="I902" s="36"/>
    </row>
    <row r="903" spans="9:9" s="35" customFormat="1" x14ac:dyDescent="0.2">
      <c r="I903" s="36"/>
    </row>
    <row r="904" spans="9:9" s="35" customFormat="1" x14ac:dyDescent="0.2">
      <c r="I904" s="36"/>
    </row>
    <row r="905" spans="9:9" s="35" customFormat="1" x14ac:dyDescent="0.2">
      <c r="I905" s="36"/>
    </row>
    <row r="906" spans="9:9" s="35" customFormat="1" x14ac:dyDescent="0.2">
      <c r="I906" s="36"/>
    </row>
    <row r="907" spans="9:9" s="35" customFormat="1" x14ac:dyDescent="0.2">
      <c r="I907" s="36"/>
    </row>
    <row r="908" spans="9:9" s="35" customFormat="1" x14ac:dyDescent="0.2">
      <c r="I908" s="36"/>
    </row>
    <row r="909" spans="9:9" s="35" customFormat="1" x14ac:dyDescent="0.2">
      <c r="I909" s="36"/>
    </row>
    <row r="910" spans="9:9" s="35" customFormat="1" x14ac:dyDescent="0.2">
      <c r="I910" s="36"/>
    </row>
    <row r="911" spans="9:9" s="35" customFormat="1" x14ac:dyDescent="0.2">
      <c r="I911" s="36"/>
    </row>
    <row r="912" spans="9:9" s="35" customFormat="1" x14ac:dyDescent="0.2">
      <c r="I912" s="36"/>
    </row>
    <row r="913" spans="9:9" s="35" customFormat="1" x14ac:dyDescent="0.2">
      <c r="I913" s="36"/>
    </row>
    <row r="914" spans="9:9" s="35" customFormat="1" x14ac:dyDescent="0.2">
      <c r="I914" s="36"/>
    </row>
    <row r="915" spans="9:9" s="35" customFormat="1" x14ac:dyDescent="0.2">
      <c r="I915" s="36"/>
    </row>
    <row r="916" spans="9:9" s="35" customFormat="1" x14ac:dyDescent="0.2">
      <c r="I916" s="36"/>
    </row>
    <row r="917" spans="9:9" s="35" customFormat="1" x14ac:dyDescent="0.2">
      <c r="I917" s="36"/>
    </row>
    <row r="918" spans="9:9" s="35" customFormat="1" x14ac:dyDescent="0.2">
      <c r="I918" s="36"/>
    </row>
    <row r="919" spans="9:9" s="35" customFormat="1" x14ac:dyDescent="0.2">
      <c r="I919" s="36"/>
    </row>
    <row r="920" spans="9:9" s="35" customFormat="1" x14ac:dyDescent="0.2">
      <c r="I920" s="36"/>
    </row>
    <row r="921" spans="9:9" s="35" customFormat="1" x14ac:dyDescent="0.2">
      <c r="I921" s="36"/>
    </row>
    <row r="922" spans="9:9" s="35" customFormat="1" x14ac:dyDescent="0.2">
      <c r="I922" s="36"/>
    </row>
    <row r="923" spans="9:9" s="35" customFormat="1" x14ac:dyDescent="0.2">
      <c r="I923" s="36"/>
    </row>
    <row r="924" spans="9:9" s="35" customFormat="1" x14ac:dyDescent="0.2">
      <c r="I924" s="36"/>
    </row>
    <row r="925" spans="9:9" s="35" customFormat="1" x14ac:dyDescent="0.2">
      <c r="I925" s="36"/>
    </row>
    <row r="926" spans="9:9" s="35" customFormat="1" x14ac:dyDescent="0.2">
      <c r="I926" s="36"/>
    </row>
    <row r="927" spans="9:9" s="35" customFormat="1" x14ac:dyDescent="0.2">
      <c r="I927" s="36"/>
    </row>
    <row r="928" spans="9:9" s="35" customFormat="1" x14ac:dyDescent="0.2">
      <c r="I928" s="36"/>
    </row>
    <row r="929" spans="9:9" s="35" customFormat="1" x14ac:dyDescent="0.2">
      <c r="I929" s="36"/>
    </row>
    <row r="930" spans="9:9" s="35" customFormat="1" x14ac:dyDescent="0.2">
      <c r="I930" s="36"/>
    </row>
    <row r="931" spans="9:9" s="35" customFormat="1" x14ac:dyDescent="0.2">
      <c r="I931" s="36"/>
    </row>
    <row r="932" spans="9:9" s="35" customFormat="1" x14ac:dyDescent="0.2">
      <c r="I932" s="36"/>
    </row>
    <row r="933" spans="9:9" s="35" customFormat="1" x14ac:dyDescent="0.2">
      <c r="I933" s="36"/>
    </row>
    <row r="934" spans="9:9" s="35" customFormat="1" x14ac:dyDescent="0.2">
      <c r="I934" s="36"/>
    </row>
    <row r="935" spans="9:9" s="35" customFormat="1" x14ac:dyDescent="0.2">
      <c r="I935" s="36"/>
    </row>
    <row r="936" spans="9:9" s="35" customFormat="1" x14ac:dyDescent="0.2">
      <c r="I936" s="36"/>
    </row>
    <row r="937" spans="9:9" s="35" customFormat="1" x14ac:dyDescent="0.2">
      <c r="I937" s="36"/>
    </row>
    <row r="938" spans="9:9" s="35" customFormat="1" x14ac:dyDescent="0.2">
      <c r="I938" s="36"/>
    </row>
    <row r="939" spans="9:9" s="35" customFormat="1" x14ac:dyDescent="0.2">
      <c r="I939" s="36"/>
    </row>
    <row r="940" spans="9:9" s="35" customFormat="1" x14ac:dyDescent="0.2">
      <c r="I940" s="36"/>
    </row>
    <row r="941" spans="9:9" s="35" customFormat="1" x14ac:dyDescent="0.2">
      <c r="I941" s="36"/>
    </row>
    <row r="942" spans="9:9" s="35" customFormat="1" x14ac:dyDescent="0.2">
      <c r="I942" s="36"/>
    </row>
    <row r="943" spans="9:9" s="35" customFormat="1" x14ac:dyDescent="0.2">
      <c r="I943" s="36"/>
    </row>
    <row r="944" spans="9:9" s="35" customFormat="1" x14ac:dyDescent="0.2">
      <c r="I944" s="36"/>
    </row>
    <row r="945" spans="9:9" s="35" customFormat="1" x14ac:dyDescent="0.2">
      <c r="I945" s="36"/>
    </row>
    <row r="946" spans="9:9" s="35" customFormat="1" x14ac:dyDescent="0.2">
      <c r="I946" s="36"/>
    </row>
    <row r="947" spans="9:9" s="35" customFormat="1" x14ac:dyDescent="0.2">
      <c r="I947" s="36"/>
    </row>
    <row r="948" spans="9:9" s="35" customFormat="1" x14ac:dyDescent="0.2">
      <c r="I948" s="36"/>
    </row>
    <row r="949" spans="9:9" s="35" customFormat="1" x14ac:dyDescent="0.2">
      <c r="I949" s="36"/>
    </row>
    <row r="950" spans="9:9" s="35" customFormat="1" x14ac:dyDescent="0.2">
      <c r="I950" s="36"/>
    </row>
    <row r="951" spans="9:9" s="35" customFormat="1" x14ac:dyDescent="0.2">
      <c r="I951" s="36"/>
    </row>
    <row r="952" spans="9:9" s="35" customFormat="1" x14ac:dyDescent="0.2">
      <c r="I952" s="36"/>
    </row>
    <row r="953" spans="9:9" s="35" customFormat="1" x14ac:dyDescent="0.2">
      <c r="I953" s="36"/>
    </row>
    <row r="954" spans="9:9" s="35" customFormat="1" x14ac:dyDescent="0.2">
      <c r="I954" s="36"/>
    </row>
    <row r="955" spans="9:9" s="35" customFormat="1" x14ac:dyDescent="0.2">
      <c r="I955" s="36"/>
    </row>
    <row r="956" spans="9:9" s="35" customFormat="1" x14ac:dyDescent="0.2">
      <c r="I956" s="36"/>
    </row>
    <row r="957" spans="9:9" s="35" customFormat="1" x14ac:dyDescent="0.2">
      <c r="I957" s="36"/>
    </row>
    <row r="958" spans="9:9" s="35" customFormat="1" x14ac:dyDescent="0.2">
      <c r="I958" s="36"/>
    </row>
    <row r="959" spans="9:9" s="35" customFormat="1" x14ac:dyDescent="0.2">
      <c r="I959" s="36"/>
    </row>
    <row r="960" spans="9:9" s="35" customFormat="1" x14ac:dyDescent="0.2">
      <c r="I960" s="36"/>
    </row>
    <row r="961" spans="9:9" s="35" customFormat="1" x14ac:dyDescent="0.2">
      <c r="I961" s="36"/>
    </row>
    <row r="962" spans="9:9" s="35" customFormat="1" x14ac:dyDescent="0.2">
      <c r="I962" s="36"/>
    </row>
    <row r="963" spans="9:9" s="35" customFormat="1" x14ac:dyDescent="0.2">
      <c r="I963" s="36"/>
    </row>
    <row r="964" spans="9:9" s="35" customFormat="1" x14ac:dyDescent="0.2">
      <c r="I964" s="36"/>
    </row>
    <row r="965" spans="9:9" s="35" customFormat="1" x14ac:dyDescent="0.2">
      <c r="I965" s="36"/>
    </row>
    <row r="966" spans="9:9" s="35" customFormat="1" x14ac:dyDescent="0.2">
      <c r="I966" s="36"/>
    </row>
    <row r="967" spans="9:9" s="35" customFormat="1" x14ac:dyDescent="0.2">
      <c r="I967" s="36"/>
    </row>
    <row r="968" spans="9:9" s="35" customFormat="1" x14ac:dyDescent="0.2">
      <c r="I968" s="36"/>
    </row>
    <row r="969" spans="9:9" s="35" customFormat="1" x14ac:dyDescent="0.2">
      <c r="I969" s="36"/>
    </row>
    <row r="970" spans="9:9" s="35" customFormat="1" x14ac:dyDescent="0.2">
      <c r="I970" s="36"/>
    </row>
    <row r="971" spans="9:9" s="35" customFormat="1" x14ac:dyDescent="0.2">
      <c r="I971" s="36"/>
    </row>
    <row r="972" spans="9:9" s="35" customFormat="1" x14ac:dyDescent="0.2">
      <c r="I972" s="36"/>
    </row>
    <row r="973" spans="9:9" s="35" customFormat="1" x14ac:dyDescent="0.2">
      <c r="I973" s="36"/>
    </row>
    <row r="974" spans="9:9" s="35" customFormat="1" x14ac:dyDescent="0.2">
      <c r="I974" s="36"/>
    </row>
    <row r="975" spans="9:9" s="35" customFormat="1" x14ac:dyDescent="0.2">
      <c r="I975" s="36"/>
    </row>
    <row r="976" spans="9:9" s="35" customFormat="1" x14ac:dyDescent="0.2">
      <c r="I976" s="36"/>
    </row>
    <row r="977" spans="9:9" s="35" customFormat="1" x14ac:dyDescent="0.2">
      <c r="I977" s="36"/>
    </row>
    <row r="978" spans="9:9" s="35" customFormat="1" x14ac:dyDescent="0.2">
      <c r="I978" s="36"/>
    </row>
    <row r="979" spans="9:9" s="35" customFormat="1" x14ac:dyDescent="0.2">
      <c r="I979" s="36"/>
    </row>
    <row r="980" spans="9:9" s="35" customFormat="1" x14ac:dyDescent="0.2">
      <c r="I980" s="36"/>
    </row>
    <row r="981" spans="9:9" s="35" customFormat="1" x14ac:dyDescent="0.2">
      <c r="I981" s="36"/>
    </row>
    <row r="982" spans="9:9" s="35" customFormat="1" x14ac:dyDescent="0.2">
      <c r="I982" s="36"/>
    </row>
    <row r="983" spans="9:9" s="35" customFormat="1" x14ac:dyDescent="0.2">
      <c r="I983" s="36"/>
    </row>
    <row r="984" spans="9:9" s="35" customFormat="1" x14ac:dyDescent="0.2">
      <c r="I984" s="36"/>
    </row>
    <row r="985" spans="9:9" s="35" customFormat="1" x14ac:dyDescent="0.2">
      <c r="I985" s="36"/>
    </row>
    <row r="986" spans="9:9" s="35" customFormat="1" x14ac:dyDescent="0.2">
      <c r="I986" s="36"/>
    </row>
    <row r="987" spans="9:9" s="35" customFormat="1" x14ac:dyDescent="0.2">
      <c r="I987" s="36"/>
    </row>
    <row r="988" spans="9:9" s="35" customFormat="1" x14ac:dyDescent="0.2">
      <c r="I988" s="36"/>
    </row>
    <row r="989" spans="9:9" s="35" customFormat="1" x14ac:dyDescent="0.2">
      <c r="I989" s="36"/>
    </row>
    <row r="990" spans="9:9" s="35" customFormat="1" x14ac:dyDescent="0.2">
      <c r="I990" s="36"/>
    </row>
    <row r="991" spans="9:9" s="35" customFormat="1" x14ac:dyDescent="0.2">
      <c r="I991" s="36"/>
    </row>
    <row r="992" spans="9:9" s="35" customFormat="1" x14ac:dyDescent="0.2">
      <c r="I992" s="36"/>
    </row>
    <row r="993" spans="9:9" s="35" customFormat="1" x14ac:dyDescent="0.2">
      <c r="I993" s="36"/>
    </row>
    <row r="994" spans="9:9" s="35" customFormat="1" x14ac:dyDescent="0.2">
      <c r="I994" s="36"/>
    </row>
    <row r="995" spans="9:9" s="35" customFormat="1" x14ac:dyDescent="0.2">
      <c r="I995" s="36"/>
    </row>
    <row r="996" spans="9:9" s="35" customFormat="1" x14ac:dyDescent="0.2">
      <c r="I996" s="36"/>
    </row>
    <row r="997" spans="9:9" s="35" customFormat="1" x14ac:dyDescent="0.2">
      <c r="I997" s="36"/>
    </row>
    <row r="998" spans="9:9" s="35" customFormat="1" x14ac:dyDescent="0.2">
      <c r="I998" s="36"/>
    </row>
    <row r="999" spans="9:9" s="35" customFormat="1" x14ac:dyDescent="0.2">
      <c r="I999" s="36"/>
    </row>
    <row r="1000" spans="9:9" s="35" customFormat="1" x14ac:dyDescent="0.2">
      <c r="I1000" s="36"/>
    </row>
    <row r="1001" spans="9:9" s="35" customFormat="1" x14ac:dyDescent="0.2">
      <c r="I1001" s="36"/>
    </row>
    <row r="1002" spans="9:9" s="35" customFormat="1" x14ac:dyDescent="0.2">
      <c r="I1002" s="36"/>
    </row>
    <row r="1003" spans="9:9" s="35" customFormat="1" x14ac:dyDescent="0.2">
      <c r="I1003" s="36"/>
    </row>
    <row r="1004" spans="9:9" s="35" customFormat="1" x14ac:dyDescent="0.2">
      <c r="I1004" s="36"/>
    </row>
    <row r="1005" spans="9:9" s="35" customFormat="1" x14ac:dyDescent="0.2">
      <c r="I1005" s="36"/>
    </row>
    <row r="1006" spans="9:9" s="35" customFormat="1" x14ac:dyDescent="0.2">
      <c r="I1006" s="36"/>
    </row>
    <row r="1007" spans="9:9" s="35" customFormat="1" x14ac:dyDescent="0.2">
      <c r="I1007" s="36"/>
    </row>
    <row r="1008" spans="9:9" s="35" customFormat="1" x14ac:dyDescent="0.2">
      <c r="I1008" s="36"/>
    </row>
    <row r="1009" spans="9:9" s="35" customFormat="1" x14ac:dyDescent="0.2">
      <c r="I1009" s="36"/>
    </row>
    <row r="1010" spans="9:9" s="35" customFormat="1" x14ac:dyDescent="0.2">
      <c r="I1010" s="36"/>
    </row>
    <row r="1011" spans="9:9" s="35" customFormat="1" x14ac:dyDescent="0.2">
      <c r="I1011" s="36"/>
    </row>
    <row r="1012" spans="9:9" s="35" customFormat="1" x14ac:dyDescent="0.2">
      <c r="I1012" s="36"/>
    </row>
    <row r="1013" spans="9:9" s="35" customFormat="1" x14ac:dyDescent="0.2">
      <c r="I1013" s="36"/>
    </row>
    <row r="1014" spans="9:9" s="35" customFormat="1" x14ac:dyDescent="0.2">
      <c r="I1014" s="36"/>
    </row>
    <row r="1015" spans="9:9" s="35" customFormat="1" x14ac:dyDescent="0.2">
      <c r="I1015" s="36"/>
    </row>
    <row r="1016" spans="9:9" s="35" customFormat="1" x14ac:dyDescent="0.2">
      <c r="I1016" s="36"/>
    </row>
    <row r="1017" spans="9:9" s="35" customFormat="1" x14ac:dyDescent="0.2">
      <c r="I1017" s="36"/>
    </row>
    <row r="1018" spans="9:9" s="35" customFormat="1" x14ac:dyDescent="0.2">
      <c r="I1018" s="36"/>
    </row>
    <row r="1019" spans="9:9" s="35" customFormat="1" x14ac:dyDescent="0.2">
      <c r="I1019" s="36"/>
    </row>
    <row r="1020" spans="9:9" s="35" customFormat="1" x14ac:dyDescent="0.2">
      <c r="I1020" s="36"/>
    </row>
    <row r="1021" spans="9:9" s="35" customFormat="1" x14ac:dyDescent="0.2">
      <c r="I1021" s="36"/>
    </row>
    <row r="1022" spans="9:9" s="35" customFormat="1" x14ac:dyDescent="0.2">
      <c r="I1022" s="36"/>
    </row>
    <row r="1023" spans="9:9" s="35" customFormat="1" x14ac:dyDescent="0.2">
      <c r="I1023" s="36"/>
    </row>
    <row r="1024" spans="9:9" s="35" customFormat="1" x14ac:dyDescent="0.2">
      <c r="I1024" s="36"/>
    </row>
    <row r="1025" spans="9:9" s="35" customFormat="1" x14ac:dyDescent="0.2">
      <c r="I1025" s="36"/>
    </row>
    <row r="1026" spans="9:9" s="35" customFormat="1" x14ac:dyDescent="0.2">
      <c r="I1026" s="36"/>
    </row>
    <row r="1027" spans="9:9" s="35" customFormat="1" x14ac:dyDescent="0.2">
      <c r="I1027" s="36"/>
    </row>
    <row r="1028" spans="9:9" s="35" customFormat="1" x14ac:dyDescent="0.2">
      <c r="I1028" s="36"/>
    </row>
    <row r="1029" spans="9:9" s="35" customFormat="1" x14ac:dyDescent="0.2">
      <c r="I1029" s="36"/>
    </row>
    <row r="1030" spans="9:9" s="35" customFormat="1" x14ac:dyDescent="0.2">
      <c r="I1030" s="36"/>
    </row>
    <row r="1031" spans="9:9" s="35" customFormat="1" x14ac:dyDescent="0.2">
      <c r="I1031" s="36"/>
    </row>
    <row r="1032" spans="9:9" s="35" customFormat="1" x14ac:dyDescent="0.2">
      <c r="I1032" s="36"/>
    </row>
    <row r="1033" spans="9:9" s="35" customFormat="1" x14ac:dyDescent="0.2">
      <c r="I1033" s="36"/>
    </row>
    <row r="1034" spans="9:9" s="35" customFormat="1" x14ac:dyDescent="0.2">
      <c r="I1034" s="36"/>
    </row>
    <row r="1035" spans="9:9" s="35" customFormat="1" x14ac:dyDescent="0.2">
      <c r="I1035" s="36"/>
    </row>
    <row r="1036" spans="9:9" s="35" customFormat="1" x14ac:dyDescent="0.2">
      <c r="I1036" s="36"/>
    </row>
    <row r="1037" spans="9:9" s="35" customFormat="1" x14ac:dyDescent="0.2">
      <c r="I1037" s="36"/>
    </row>
    <row r="1038" spans="9:9" s="35" customFormat="1" x14ac:dyDescent="0.2">
      <c r="I1038" s="36"/>
    </row>
    <row r="1039" spans="9:9" s="35" customFormat="1" x14ac:dyDescent="0.2">
      <c r="I1039" s="36"/>
    </row>
    <row r="1040" spans="9:9" s="35" customFormat="1" x14ac:dyDescent="0.2">
      <c r="I1040" s="36"/>
    </row>
    <row r="1041" spans="9:9" s="35" customFormat="1" x14ac:dyDescent="0.2">
      <c r="I1041" s="36"/>
    </row>
    <row r="1042" spans="9:9" s="35" customFormat="1" x14ac:dyDescent="0.2">
      <c r="I1042" s="36"/>
    </row>
    <row r="1043" spans="9:9" s="35" customFormat="1" x14ac:dyDescent="0.2">
      <c r="I1043" s="36"/>
    </row>
    <row r="1044" spans="9:9" s="35" customFormat="1" x14ac:dyDescent="0.2">
      <c r="I1044" s="36"/>
    </row>
    <row r="1045" spans="9:9" s="35" customFormat="1" x14ac:dyDescent="0.2">
      <c r="I1045" s="36"/>
    </row>
    <row r="1046" spans="9:9" s="35" customFormat="1" x14ac:dyDescent="0.2">
      <c r="I1046" s="36"/>
    </row>
    <row r="1047" spans="9:9" s="35" customFormat="1" x14ac:dyDescent="0.2">
      <c r="I1047" s="36"/>
    </row>
    <row r="1048" spans="9:9" s="35" customFormat="1" x14ac:dyDescent="0.2">
      <c r="I1048" s="36"/>
    </row>
    <row r="1049" spans="9:9" s="35" customFormat="1" x14ac:dyDescent="0.2">
      <c r="I1049" s="36"/>
    </row>
    <row r="1050" spans="9:9" s="35" customFormat="1" x14ac:dyDescent="0.2">
      <c r="I1050" s="36"/>
    </row>
    <row r="1051" spans="9:9" s="35" customFormat="1" x14ac:dyDescent="0.2">
      <c r="I1051" s="36"/>
    </row>
    <row r="1052" spans="9:9" s="35" customFormat="1" x14ac:dyDescent="0.2">
      <c r="I1052" s="36"/>
    </row>
    <row r="1053" spans="9:9" s="35" customFormat="1" x14ac:dyDescent="0.2">
      <c r="I1053" s="36"/>
    </row>
    <row r="1054" spans="9:9" s="35" customFormat="1" x14ac:dyDescent="0.2">
      <c r="I1054" s="36"/>
    </row>
    <row r="1055" spans="9:9" s="35" customFormat="1" x14ac:dyDescent="0.2">
      <c r="I1055" s="36"/>
    </row>
    <row r="1056" spans="9:9" s="35" customFormat="1" x14ac:dyDescent="0.2">
      <c r="I1056" s="36"/>
    </row>
    <row r="1057" spans="9:9" s="35" customFormat="1" x14ac:dyDescent="0.2">
      <c r="I1057" s="36"/>
    </row>
    <row r="1058" spans="9:9" s="35" customFormat="1" x14ac:dyDescent="0.2">
      <c r="I1058" s="36"/>
    </row>
    <row r="1059" spans="9:9" s="35" customFormat="1" x14ac:dyDescent="0.2">
      <c r="I1059" s="36"/>
    </row>
    <row r="1060" spans="9:9" s="35" customFormat="1" x14ac:dyDescent="0.2">
      <c r="I1060" s="36"/>
    </row>
    <row r="1061" spans="9:9" s="35" customFormat="1" x14ac:dyDescent="0.2">
      <c r="I1061" s="36"/>
    </row>
    <row r="1062" spans="9:9" s="35" customFormat="1" x14ac:dyDescent="0.2">
      <c r="I1062" s="36"/>
    </row>
    <row r="1063" spans="9:9" s="35" customFormat="1" x14ac:dyDescent="0.2">
      <c r="I1063" s="36"/>
    </row>
    <row r="1064" spans="9:9" s="35" customFormat="1" x14ac:dyDescent="0.2">
      <c r="I1064" s="36"/>
    </row>
    <row r="1065" spans="9:9" s="35" customFormat="1" x14ac:dyDescent="0.2">
      <c r="I1065" s="36"/>
    </row>
    <row r="1066" spans="9:9" s="35" customFormat="1" x14ac:dyDescent="0.2">
      <c r="I1066" s="36"/>
    </row>
    <row r="1067" spans="9:9" s="35" customFormat="1" x14ac:dyDescent="0.2">
      <c r="I1067" s="36"/>
    </row>
    <row r="1068" spans="9:9" s="35" customFormat="1" x14ac:dyDescent="0.2">
      <c r="I1068" s="36"/>
    </row>
    <row r="1069" spans="9:9" s="35" customFormat="1" x14ac:dyDescent="0.2">
      <c r="I1069" s="36"/>
    </row>
    <row r="1070" spans="9:9" s="35" customFormat="1" x14ac:dyDescent="0.2">
      <c r="I1070" s="36"/>
    </row>
    <row r="1071" spans="9:9" s="35" customFormat="1" x14ac:dyDescent="0.2">
      <c r="I1071" s="36"/>
    </row>
    <row r="1072" spans="9:9" s="35" customFormat="1" x14ac:dyDescent="0.2">
      <c r="I1072" s="36"/>
    </row>
    <row r="1073" spans="9:9" s="35" customFormat="1" x14ac:dyDescent="0.2">
      <c r="I1073" s="36"/>
    </row>
    <row r="1074" spans="9:9" s="35" customFormat="1" x14ac:dyDescent="0.2">
      <c r="I1074" s="36"/>
    </row>
    <row r="1075" spans="9:9" s="35" customFormat="1" x14ac:dyDescent="0.2">
      <c r="I1075" s="36"/>
    </row>
    <row r="1076" spans="9:9" s="35" customFormat="1" x14ac:dyDescent="0.2">
      <c r="I1076" s="36"/>
    </row>
    <row r="1077" spans="9:9" s="35" customFormat="1" x14ac:dyDescent="0.2">
      <c r="I1077" s="36"/>
    </row>
    <row r="1078" spans="9:9" s="35" customFormat="1" x14ac:dyDescent="0.2">
      <c r="I1078" s="36"/>
    </row>
    <row r="1079" spans="9:9" s="35" customFormat="1" x14ac:dyDescent="0.2">
      <c r="I1079" s="36"/>
    </row>
    <row r="1080" spans="9:9" s="35" customFormat="1" x14ac:dyDescent="0.2">
      <c r="I1080" s="36"/>
    </row>
    <row r="1081" spans="9:9" s="35" customFormat="1" x14ac:dyDescent="0.2">
      <c r="I1081" s="36"/>
    </row>
    <row r="1082" spans="9:9" s="35" customFormat="1" x14ac:dyDescent="0.2">
      <c r="I1082" s="36"/>
    </row>
    <row r="1083" spans="9:9" s="35" customFormat="1" x14ac:dyDescent="0.2">
      <c r="I1083" s="36"/>
    </row>
    <row r="1084" spans="9:9" s="35" customFormat="1" x14ac:dyDescent="0.2">
      <c r="I1084" s="36"/>
    </row>
    <row r="1085" spans="9:9" s="35" customFormat="1" x14ac:dyDescent="0.2">
      <c r="I1085" s="36"/>
    </row>
    <row r="1086" spans="9:9" s="35" customFormat="1" x14ac:dyDescent="0.2">
      <c r="I1086" s="36"/>
    </row>
    <row r="1087" spans="9:9" s="35" customFormat="1" x14ac:dyDescent="0.2">
      <c r="I1087" s="36"/>
    </row>
    <row r="1088" spans="9:9" s="35" customFormat="1" x14ac:dyDescent="0.2">
      <c r="I1088" s="36"/>
    </row>
    <row r="1089" spans="9:9" s="35" customFormat="1" x14ac:dyDescent="0.2">
      <c r="I1089" s="36"/>
    </row>
    <row r="1090" spans="9:9" s="35" customFormat="1" x14ac:dyDescent="0.2">
      <c r="I1090" s="36"/>
    </row>
    <row r="1091" spans="9:9" s="35" customFormat="1" x14ac:dyDescent="0.2">
      <c r="I1091" s="36"/>
    </row>
    <row r="1092" spans="9:9" s="35" customFormat="1" x14ac:dyDescent="0.2">
      <c r="I1092" s="36"/>
    </row>
    <row r="1093" spans="9:9" s="35" customFormat="1" x14ac:dyDescent="0.2">
      <c r="I1093" s="36"/>
    </row>
    <row r="1094" spans="9:9" s="35" customFormat="1" x14ac:dyDescent="0.2">
      <c r="I1094" s="36"/>
    </row>
  </sheetData>
  <mergeCells count="2">
    <mergeCell ref="A1:I1"/>
    <mergeCell ref="A2:I2"/>
  </mergeCells>
  <printOptions horizontalCentered="1"/>
  <pageMargins left="0.55118110236220474" right="0.55118110236220474" top="0.78740157480314965" bottom="0.78740157480314965" header="0" footer="0"/>
  <pageSetup scale="61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88"/>
  <sheetViews>
    <sheetView workbookViewId="0">
      <selection activeCell="O8" sqref="O8"/>
    </sheetView>
  </sheetViews>
  <sheetFormatPr baseColWidth="10" defaultRowHeight="11.25" x14ac:dyDescent="0.2"/>
  <cols>
    <col min="1" max="1" width="17.7109375" style="64" customWidth="1"/>
    <col min="2" max="4" width="6.7109375" style="64" hidden="1" customWidth="1"/>
    <col min="5" max="9" width="6.7109375" style="64" customWidth="1"/>
    <col min="10" max="10" width="6.7109375" style="100" customWidth="1"/>
    <col min="11" max="12" width="6.7109375" style="99" customWidth="1"/>
    <col min="13" max="13" width="6.7109375" style="64" customWidth="1"/>
    <col min="14" max="14" width="7" style="62" customWidth="1"/>
    <col min="15" max="16384" width="11.42578125" style="64"/>
  </cols>
  <sheetData>
    <row r="1" spans="1:14" x14ac:dyDescent="0.2">
      <c r="A1" s="296" t="s">
        <v>25</v>
      </c>
      <c r="B1" s="296"/>
      <c r="C1" s="297"/>
      <c r="D1" s="297"/>
      <c r="E1" s="297"/>
      <c r="F1" s="298"/>
      <c r="G1" s="298"/>
      <c r="H1" s="298"/>
      <c r="I1" s="298"/>
      <c r="J1" s="62"/>
      <c r="K1" s="62"/>
      <c r="L1" s="62"/>
      <c r="M1" s="63"/>
    </row>
    <row r="2" spans="1:14" ht="12.75" x14ac:dyDescent="0.2">
      <c r="A2" s="299" t="s">
        <v>26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63"/>
    </row>
    <row r="3" spans="1:14" ht="12.75" customHeight="1" x14ac:dyDescent="0.2">
      <c r="A3" s="301" t="s">
        <v>27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</row>
    <row r="4" spans="1:14" s="69" customFormat="1" x14ac:dyDescent="0.2">
      <c r="A4" s="65" t="s">
        <v>28</v>
      </c>
      <c r="B4" s="66">
        <v>2000</v>
      </c>
      <c r="C4" s="66">
        <v>2001</v>
      </c>
      <c r="D4" s="66">
        <v>2002</v>
      </c>
      <c r="E4" s="66">
        <v>2003</v>
      </c>
      <c r="F4" s="66">
        <v>2004</v>
      </c>
      <c r="G4" s="66">
        <v>2005</v>
      </c>
      <c r="H4" s="66">
        <v>2006</v>
      </c>
      <c r="I4" s="66">
        <v>2007</v>
      </c>
      <c r="J4" s="66">
        <v>2008</v>
      </c>
      <c r="K4" s="66">
        <v>2009</v>
      </c>
      <c r="L4" s="66">
        <v>2010</v>
      </c>
      <c r="M4" s="67">
        <v>2011</v>
      </c>
      <c r="N4" s="68" t="s">
        <v>29</v>
      </c>
    </row>
    <row r="5" spans="1:14" s="74" customForma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73"/>
    </row>
    <row r="6" spans="1:14" ht="12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7"/>
      <c r="L6" s="78"/>
      <c r="M6" s="79"/>
      <c r="N6" s="80"/>
    </row>
    <row r="7" spans="1:14" x14ac:dyDescent="0.2">
      <c r="A7" s="81" t="s">
        <v>30</v>
      </c>
      <c r="B7" s="29">
        <f t="shared" ref="B7:L8" si="0">+B10+B13+B16+B19+B22+B25+B28+B31+B34</f>
        <v>5356</v>
      </c>
      <c r="C7" s="29">
        <f t="shared" si="0"/>
        <v>7067</v>
      </c>
      <c r="D7" s="82">
        <f t="shared" si="0"/>
        <v>8868</v>
      </c>
      <c r="E7" s="82">
        <f t="shared" si="0"/>
        <v>9639</v>
      </c>
      <c r="F7" s="82">
        <f t="shared" si="0"/>
        <v>10499</v>
      </c>
      <c r="G7" s="82">
        <f t="shared" si="0"/>
        <v>11058</v>
      </c>
      <c r="H7" s="82">
        <f t="shared" si="0"/>
        <v>11956</v>
      </c>
      <c r="I7" s="82">
        <f t="shared" si="0"/>
        <v>13481</v>
      </c>
      <c r="J7" s="82">
        <f t="shared" si="0"/>
        <v>13309</v>
      </c>
      <c r="K7" s="82">
        <f t="shared" si="0"/>
        <v>12934</v>
      </c>
      <c r="L7" s="82">
        <f t="shared" si="0"/>
        <v>13673</v>
      </c>
      <c r="M7" s="82">
        <v>15077</v>
      </c>
      <c r="N7" s="43">
        <v>16747</v>
      </c>
    </row>
    <row r="8" spans="1:14" x14ac:dyDescent="0.2">
      <c r="A8" s="81" t="s">
        <v>31</v>
      </c>
      <c r="B8" s="29">
        <f t="shared" si="0"/>
        <v>681</v>
      </c>
      <c r="C8" s="29">
        <f t="shared" si="0"/>
        <v>796</v>
      </c>
      <c r="D8" s="82">
        <f t="shared" si="0"/>
        <v>766</v>
      </c>
      <c r="E8" s="82">
        <f t="shared" si="0"/>
        <v>898</v>
      </c>
      <c r="F8" s="82">
        <f t="shared" si="0"/>
        <v>819</v>
      </c>
      <c r="G8" s="82">
        <f t="shared" si="0"/>
        <v>753</v>
      </c>
      <c r="H8" s="82">
        <f t="shared" si="0"/>
        <v>1465</v>
      </c>
      <c r="I8" s="82">
        <f t="shared" si="0"/>
        <v>1073</v>
      </c>
      <c r="J8" s="82">
        <f t="shared" si="0"/>
        <v>1248</v>
      </c>
      <c r="K8" s="82">
        <f t="shared" si="0"/>
        <v>973</v>
      </c>
      <c r="L8" s="82">
        <f t="shared" si="0"/>
        <v>1294</v>
      </c>
      <c r="M8" s="82">
        <v>1335</v>
      </c>
      <c r="N8" s="43">
        <v>1557</v>
      </c>
    </row>
    <row r="9" spans="1:14" x14ac:dyDescent="0.2">
      <c r="A9" s="83" t="s">
        <v>13</v>
      </c>
      <c r="B9" s="29"/>
      <c r="C9" s="29"/>
      <c r="D9" s="82"/>
      <c r="E9" s="82"/>
      <c r="F9" s="82"/>
      <c r="G9" s="82"/>
      <c r="H9" s="82"/>
      <c r="I9" s="84"/>
      <c r="J9" s="84"/>
      <c r="K9" s="84"/>
      <c r="L9" s="84"/>
      <c r="M9" s="84"/>
      <c r="N9" s="43"/>
    </row>
    <row r="10" spans="1:14" x14ac:dyDescent="0.2">
      <c r="A10" s="81" t="s">
        <v>30</v>
      </c>
      <c r="B10" s="29">
        <v>78</v>
      </c>
      <c r="C10" s="29">
        <v>476</v>
      </c>
      <c r="D10" s="82">
        <v>491</v>
      </c>
      <c r="E10" s="82">
        <v>482</v>
      </c>
      <c r="F10" s="82">
        <v>466</v>
      </c>
      <c r="G10" s="84">
        <v>659</v>
      </c>
      <c r="H10" s="84">
        <v>631</v>
      </c>
      <c r="I10" s="84">
        <v>545</v>
      </c>
      <c r="J10" s="84">
        <v>588</v>
      </c>
      <c r="K10" s="84">
        <v>486</v>
      </c>
      <c r="L10" s="84">
        <v>554</v>
      </c>
      <c r="M10" s="84">
        <v>535</v>
      </c>
      <c r="N10" s="43">
        <v>705</v>
      </c>
    </row>
    <row r="11" spans="1:14" x14ac:dyDescent="0.2">
      <c r="A11" s="81" t="s">
        <v>31</v>
      </c>
      <c r="B11" s="29">
        <v>9</v>
      </c>
      <c r="C11" s="29">
        <v>20</v>
      </c>
      <c r="D11" s="82">
        <v>24</v>
      </c>
      <c r="E11" s="82">
        <v>30</v>
      </c>
      <c r="F11" s="82">
        <v>51</v>
      </c>
      <c r="G11" s="84">
        <v>36</v>
      </c>
      <c r="H11" s="84">
        <v>60</v>
      </c>
      <c r="I11" s="84">
        <v>22</v>
      </c>
      <c r="J11" s="84">
        <v>21</v>
      </c>
      <c r="K11" s="84">
        <v>32</v>
      </c>
      <c r="L11" s="84">
        <v>39</v>
      </c>
      <c r="M11" s="84">
        <v>44</v>
      </c>
      <c r="N11" s="43">
        <v>67</v>
      </c>
    </row>
    <row r="12" spans="1:14" x14ac:dyDescent="0.2">
      <c r="A12" s="83" t="s">
        <v>14</v>
      </c>
      <c r="B12" s="29"/>
      <c r="C12" s="29"/>
      <c r="D12" s="82"/>
      <c r="E12" s="82"/>
      <c r="F12" s="82"/>
      <c r="G12" s="84"/>
      <c r="H12" s="84"/>
      <c r="I12" s="84"/>
      <c r="J12" s="84"/>
      <c r="K12" s="84"/>
      <c r="L12" s="84"/>
      <c r="M12" s="84"/>
      <c r="N12" s="43"/>
    </row>
    <row r="13" spans="1:14" x14ac:dyDescent="0.2">
      <c r="A13" s="81" t="s">
        <v>30</v>
      </c>
      <c r="B13" s="29">
        <v>3047</v>
      </c>
      <c r="C13" s="29">
        <v>3491</v>
      </c>
      <c r="D13" s="82">
        <v>4187</v>
      </c>
      <c r="E13" s="82">
        <v>4779</v>
      </c>
      <c r="F13" s="82">
        <v>5174</v>
      </c>
      <c r="G13" s="82">
        <v>4488</v>
      </c>
      <c r="H13" s="82">
        <v>4635</v>
      </c>
      <c r="I13" s="84">
        <v>5422</v>
      </c>
      <c r="J13" s="84">
        <v>5591</v>
      </c>
      <c r="K13" s="84">
        <v>5126</v>
      </c>
      <c r="L13" s="84">
        <v>4874</v>
      </c>
      <c r="M13" s="84">
        <v>5960</v>
      </c>
      <c r="N13" s="43">
        <v>6036</v>
      </c>
    </row>
    <row r="14" spans="1:14" x14ac:dyDescent="0.2">
      <c r="A14" s="81" t="s">
        <v>31</v>
      </c>
      <c r="B14" s="29">
        <v>371</v>
      </c>
      <c r="C14" s="29">
        <v>357</v>
      </c>
      <c r="D14" s="82">
        <v>343</v>
      </c>
      <c r="E14" s="82">
        <v>492</v>
      </c>
      <c r="F14" s="82">
        <v>397</v>
      </c>
      <c r="G14" s="82">
        <v>243</v>
      </c>
      <c r="H14" s="82">
        <v>285</v>
      </c>
      <c r="I14" s="84">
        <v>398</v>
      </c>
      <c r="J14" s="84">
        <v>341</v>
      </c>
      <c r="K14" s="84">
        <v>284</v>
      </c>
      <c r="L14" s="84">
        <v>396</v>
      </c>
      <c r="M14" s="84">
        <v>516</v>
      </c>
      <c r="N14" s="43">
        <v>500</v>
      </c>
    </row>
    <row r="15" spans="1:14" x14ac:dyDescent="0.2">
      <c r="A15" s="83" t="s">
        <v>15</v>
      </c>
      <c r="B15" s="29"/>
      <c r="C15" s="29"/>
      <c r="D15" s="82"/>
      <c r="E15" s="82"/>
      <c r="F15" s="82"/>
      <c r="G15" s="82"/>
      <c r="H15" s="82"/>
      <c r="I15" s="84"/>
      <c r="J15" s="84"/>
      <c r="K15" s="84"/>
      <c r="L15" s="84"/>
      <c r="M15" s="84"/>
      <c r="N15" s="43"/>
    </row>
    <row r="16" spans="1:14" x14ac:dyDescent="0.2">
      <c r="A16" s="81" t="s">
        <v>30</v>
      </c>
      <c r="B16" s="29">
        <v>302</v>
      </c>
      <c r="C16" s="29">
        <v>973</v>
      </c>
      <c r="D16" s="82">
        <v>714</v>
      </c>
      <c r="E16" s="82">
        <v>666</v>
      </c>
      <c r="F16" s="82">
        <v>1083</v>
      </c>
      <c r="G16" s="84">
        <v>1401</v>
      </c>
      <c r="H16" s="84">
        <v>2031</v>
      </c>
      <c r="I16" s="84">
        <v>2506</v>
      </c>
      <c r="J16" s="84">
        <v>1992</v>
      </c>
      <c r="K16" s="84">
        <v>2232</v>
      </c>
      <c r="L16" s="84">
        <v>2522</v>
      </c>
      <c r="M16" s="84">
        <v>2289</v>
      </c>
      <c r="N16" s="43">
        <v>2751</v>
      </c>
    </row>
    <row r="17" spans="1:14" x14ac:dyDescent="0.2">
      <c r="A17" s="81" t="s">
        <v>31</v>
      </c>
      <c r="B17" s="29">
        <v>29</v>
      </c>
      <c r="C17" s="29">
        <v>98</v>
      </c>
      <c r="D17" s="82">
        <v>51</v>
      </c>
      <c r="E17" s="82">
        <v>70</v>
      </c>
      <c r="F17" s="82">
        <v>45</v>
      </c>
      <c r="G17" s="84">
        <v>99</v>
      </c>
      <c r="H17" s="84">
        <v>552</v>
      </c>
      <c r="I17" s="84">
        <v>233</v>
      </c>
      <c r="J17" s="84">
        <v>290</v>
      </c>
      <c r="K17" s="84">
        <v>202</v>
      </c>
      <c r="L17" s="84">
        <v>353</v>
      </c>
      <c r="M17" s="84">
        <v>249</v>
      </c>
      <c r="N17" s="43">
        <v>297</v>
      </c>
    </row>
    <row r="18" spans="1:14" x14ac:dyDescent="0.2">
      <c r="A18" s="83" t="s">
        <v>16</v>
      </c>
      <c r="B18" s="29"/>
      <c r="C18" s="29"/>
      <c r="D18" s="82"/>
      <c r="E18" s="82"/>
      <c r="F18" s="82"/>
      <c r="G18" s="84"/>
      <c r="H18" s="84"/>
      <c r="I18" s="84"/>
      <c r="J18" s="84"/>
      <c r="K18" s="84"/>
      <c r="L18" s="84"/>
      <c r="M18" s="84"/>
      <c r="N18" s="43"/>
    </row>
    <row r="19" spans="1:14" x14ac:dyDescent="0.2">
      <c r="A19" s="81" t="s">
        <v>30</v>
      </c>
      <c r="B19" s="31">
        <v>289</v>
      </c>
      <c r="C19" s="31">
        <v>425</v>
      </c>
      <c r="D19" s="84">
        <v>760</v>
      </c>
      <c r="E19" s="84">
        <v>781</v>
      </c>
      <c r="F19" s="84">
        <v>716</v>
      </c>
      <c r="G19" s="84">
        <v>1014</v>
      </c>
      <c r="H19" s="84">
        <v>656</v>
      </c>
      <c r="I19" s="84">
        <v>520</v>
      </c>
      <c r="J19" s="84">
        <v>812</v>
      </c>
      <c r="K19" s="84">
        <v>647</v>
      </c>
      <c r="L19" s="84">
        <v>813</v>
      </c>
      <c r="M19" s="84">
        <v>811</v>
      </c>
      <c r="N19" s="43">
        <v>969</v>
      </c>
    </row>
    <row r="20" spans="1:14" x14ac:dyDescent="0.2">
      <c r="A20" s="81" t="s">
        <v>31</v>
      </c>
      <c r="B20" s="31">
        <v>45</v>
      </c>
      <c r="C20" s="31">
        <v>58</v>
      </c>
      <c r="D20" s="84">
        <v>92</v>
      </c>
      <c r="E20" s="84">
        <v>92</v>
      </c>
      <c r="F20" s="84">
        <v>73</v>
      </c>
      <c r="G20" s="84">
        <v>101</v>
      </c>
      <c r="H20" s="84">
        <v>219</v>
      </c>
      <c r="I20" s="84">
        <v>71</v>
      </c>
      <c r="J20" s="84">
        <v>217</v>
      </c>
      <c r="K20" s="84">
        <v>123</v>
      </c>
      <c r="L20" s="84">
        <v>152</v>
      </c>
      <c r="M20" s="84">
        <v>82</v>
      </c>
      <c r="N20" s="43">
        <v>153</v>
      </c>
    </row>
    <row r="21" spans="1:14" x14ac:dyDescent="0.2">
      <c r="A21" s="83" t="s">
        <v>32</v>
      </c>
      <c r="B21" s="31"/>
      <c r="C21" s="31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43"/>
    </row>
    <row r="22" spans="1:14" x14ac:dyDescent="0.2">
      <c r="A22" s="81" t="s">
        <v>30</v>
      </c>
      <c r="B22" s="29">
        <v>41</v>
      </c>
      <c r="C22" s="29">
        <v>223</v>
      </c>
      <c r="D22" s="82">
        <v>316</v>
      </c>
      <c r="E22" s="82">
        <v>337</v>
      </c>
      <c r="F22" s="82">
        <v>479</v>
      </c>
      <c r="G22" s="84">
        <v>681</v>
      </c>
      <c r="H22" s="84">
        <v>791</v>
      </c>
      <c r="I22" s="84">
        <v>764</v>
      </c>
      <c r="J22" s="84">
        <v>723</v>
      </c>
      <c r="K22" s="84">
        <v>673</v>
      </c>
      <c r="L22" s="84">
        <v>532</v>
      </c>
      <c r="M22" s="84">
        <v>685</v>
      </c>
      <c r="N22" s="43">
        <v>711</v>
      </c>
    </row>
    <row r="23" spans="1:14" x14ac:dyDescent="0.2">
      <c r="A23" s="81" t="s">
        <v>31</v>
      </c>
      <c r="B23" s="29">
        <v>8</v>
      </c>
      <c r="C23" s="29">
        <v>19</v>
      </c>
      <c r="D23" s="82">
        <v>31</v>
      </c>
      <c r="E23" s="82">
        <v>29</v>
      </c>
      <c r="F23" s="82">
        <v>29</v>
      </c>
      <c r="G23" s="84">
        <v>87</v>
      </c>
      <c r="H23" s="84">
        <v>114</v>
      </c>
      <c r="I23" s="84">
        <v>144</v>
      </c>
      <c r="J23" s="84">
        <v>143</v>
      </c>
      <c r="K23" s="84">
        <v>71</v>
      </c>
      <c r="L23" s="84">
        <v>90</v>
      </c>
      <c r="M23" s="84">
        <v>107</v>
      </c>
      <c r="N23" s="43">
        <v>128</v>
      </c>
    </row>
    <row r="24" spans="1:14" x14ac:dyDescent="0.2">
      <c r="A24" s="83" t="s">
        <v>18</v>
      </c>
      <c r="B24" s="29"/>
      <c r="C24" s="29"/>
      <c r="D24" s="82"/>
      <c r="E24" s="82"/>
      <c r="F24" s="82"/>
      <c r="G24" s="84"/>
      <c r="H24" s="84"/>
      <c r="I24" s="84"/>
      <c r="J24" s="84"/>
      <c r="K24" s="84"/>
      <c r="L24" s="84"/>
      <c r="M24" s="84"/>
      <c r="N24" s="43"/>
    </row>
    <row r="25" spans="1:14" x14ac:dyDescent="0.2">
      <c r="A25" s="81" t="s">
        <v>30</v>
      </c>
      <c r="B25" s="31">
        <v>136</v>
      </c>
      <c r="C25" s="31">
        <v>315</v>
      </c>
      <c r="D25" s="84">
        <v>539</v>
      </c>
      <c r="E25" s="84">
        <v>576</v>
      </c>
      <c r="F25" s="84">
        <v>733</v>
      </c>
      <c r="G25" s="84">
        <v>609</v>
      </c>
      <c r="H25" s="84">
        <v>795</v>
      </c>
      <c r="I25" s="84">
        <v>906</v>
      </c>
      <c r="J25" s="84">
        <v>1327</v>
      </c>
      <c r="K25" s="84">
        <v>995</v>
      </c>
      <c r="L25" s="84">
        <v>1141</v>
      </c>
      <c r="M25" s="84">
        <v>1385</v>
      </c>
      <c r="N25" s="43">
        <v>1030</v>
      </c>
    </row>
    <row r="26" spans="1:14" x14ac:dyDescent="0.2">
      <c r="A26" s="81" t="s">
        <v>31</v>
      </c>
      <c r="B26" s="31">
        <v>14</v>
      </c>
      <c r="C26" s="31">
        <v>25</v>
      </c>
      <c r="D26" s="84">
        <v>60</v>
      </c>
      <c r="E26" s="84">
        <v>20</v>
      </c>
      <c r="F26" s="84">
        <v>70</v>
      </c>
      <c r="G26" s="84">
        <v>59</v>
      </c>
      <c r="H26" s="84">
        <v>93</v>
      </c>
      <c r="I26" s="84">
        <v>89</v>
      </c>
      <c r="J26" s="84">
        <v>113</v>
      </c>
      <c r="K26" s="84">
        <v>106</v>
      </c>
      <c r="L26" s="84">
        <v>85</v>
      </c>
      <c r="M26" s="84">
        <v>154</v>
      </c>
      <c r="N26" s="43">
        <v>80</v>
      </c>
    </row>
    <row r="27" spans="1:14" x14ac:dyDescent="0.2">
      <c r="A27" s="83" t="s">
        <v>19</v>
      </c>
      <c r="B27" s="31"/>
      <c r="C27" s="31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43"/>
    </row>
    <row r="28" spans="1:14" x14ac:dyDescent="0.2">
      <c r="A28" s="81" t="s">
        <v>30</v>
      </c>
      <c r="B28" s="31">
        <v>1392</v>
      </c>
      <c r="C28" s="31">
        <v>767</v>
      </c>
      <c r="D28" s="84">
        <v>1396</v>
      </c>
      <c r="E28" s="84">
        <v>1541</v>
      </c>
      <c r="F28" s="84">
        <v>1281</v>
      </c>
      <c r="G28" s="84">
        <v>1515</v>
      </c>
      <c r="H28" s="84">
        <v>1366</v>
      </c>
      <c r="I28" s="84">
        <v>1520</v>
      </c>
      <c r="J28" s="84">
        <v>1629</v>
      </c>
      <c r="K28" s="84">
        <v>1807</v>
      </c>
      <c r="L28" s="84">
        <v>2091</v>
      </c>
      <c r="M28" s="84">
        <v>2705</v>
      </c>
      <c r="N28" s="43">
        <v>3639</v>
      </c>
    </row>
    <row r="29" spans="1:14" x14ac:dyDescent="0.2">
      <c r="A29" s="81" t="s">
        <v>31</v>
      </c>
      <c r="B29" s="31">
        <v>197</v>
      </c>
      <c r="C29" s="31">
        <v>72</v>
      </c>
      <c r="D29" s="84">
        <v>121</v>
      </c>
      <c r="E29" s="84">
        <v>133</v>
      </c>
      <c r="F29" s="84">
        <v>127</v>
      </c>
      <c r="G29" s="84">
        <v>98</v>
      </c>
      <c r="H29" s="84">
        <v>73</v>
      </c>
      <c r="I29" s="84">
        <v>82</v>
      </c>
      <c r="J29" s="84">
        <v>92</v>
      </c>
      <c r="K29" s="84">
        <v>91</v>
      </c>
      <c r="L29" s="84">
        <v>137</v>
      </c>
      <c r="M29" s="84">
        <v>144</v>
      </c>
      <c r="N29" s="43">
        <v>259</v>
      </c>
    </row>
    <row r="30" spans="1:14" x14ac:dyDescent="0.2">
      <c r="A30" s="83" t="s">
        <v>20</v>
      </c>
      <c r="B30" s="31"/>
      <c r="C30" s="31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43"/>
    </row>
    <row r="31" spans="1:14" x14ac:dyDescent="0.2">
      <c r="A31" s="81" t="s">
        <v>30</v>
      </c>
      <c r="B31" s="31">
        <v>63</v>
      </c>
      <c r="C31" s="31">
        <v>238</v>
      </c>
      <c r="D31" s="84">
        <v>441</v>
      </c>
      <c r="E31" s="84">
        <v>442</v>
      </c>
      <c r="F31" s="84">
        <v>475</v>
      </c>
      <c r="G31" s="84">
        <v>506</v>
      </c>
      <c r="H31" s="84">
        <v>897</v>
      </c>
      <c r="I31" s="84">
        <v>993</v>
      </c>
      <c r="J31" s="84">
        <v>460</v>
      </c>
      <c r="K31" s="84">
        <v>579</v>
      </c>
      <c r="L31" s="84">
        <v>913</v>
      </c>
      <c r="M31" s="84">
        <v>627</v>
      </c>
      <c r="N31" s="43">
        <v>752</v>
      </c>
    </row>
    <row r="32" spans="1:14" x14ac:dyDescent="0.2">
      <c r="A32" s="81" t="s">
        <v>31</v>
      </c>
      <c r="B32" s="31">
        <v>5</v>
      </c>
      <c r="C32" s="31">
        <v>6</v>
      </c>
      <c r="D32" s="84">
        <v>25</v>
      </c>
      <c r="E32" s="84">
        <v>14</v>
      </c>
      <c r="F32" s="84">
        <v>17</v>
      </c>
      <c r="G32" s="84">
        <v>23</v>
      </c>
      <c r="H32" s="84">
        <v>31</v>
      </c>
      <c r="I32" s="84">
        <v>22</v>
      </c>
      <c r="J32" s="84">
        <v>24</v>
      </c>
      <c r="K32" s="84">
        <v>50</v>
      </c>
      <c r="L32" s="84">
        <v>32</v>
      </c>
      <c r="M32" s="84">
        <v>30</v>
      </c>
      <c r="N32" s="43">
        <v>59</v>
      </c>
    </row>
    <row r="33" spans="1:14" x14ac:dyDescent="0.2">
      <c r="A33" s="83" t="s">
        <v>21</v>
      </c>
      <c r="B33" s="31"/>
      <c r="C33" s="31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43"/>
    </row>
    <row r="34" spans="1:14" x14ac:dyDescent="0.2">
      <c r="A34" s="81" t="s">
        <v>30</v>
      </c>
      <c r="B34" s="31">
        <v>8</v>
      </c>
      <c r="C34" s="31">
        <v>159</v>
      </c>
      <c r="D34" s="84">
        <v>24</v>
      </c>
      <c r="E34" s="84">
        <v>35</v>
      </c>
      <c r="F34" s="84">
        <v>92</v>
      </c>
      <c r="G34" s="84">
        <v>185</v>
      </c>
      <c r="H34" s="84">
        <v>154</v>
      </c>
      <c r="I34" s="84">
        <v>305</v>
      </c>
      <c r="J34" s="84">
        <v>187</v>
      </c>
      <c r="K34" s="84">
        <v>389</v>
      </c>
      <c r="L34" s="84">
        <v>233</v>
      </c>
      <c r="M34" s="84">
        <v>157</v>
      </c>
      <c r="N34" s="43">
        <v>154</v>
      </c>
    </row>
    <row r="35" spans="1:14" x14ac:dyDescent="0.2">
      <c r="A35" s="85" t="s">
        <v>31</v>
      </c>
      <c r="B35" s="47">
        <v>3</v>
      </c>
      <c r="C35" s="47">
        <v>141</v>
      </c>
      <c r="D35" s="86">
        <v>19</v>
      </c>
      <c r="E35" s="86">
        <v>18</v>
      </c>
      <c r="F35" s="86">
        <v>10</v>
      </c>
      <c r="G35" s="86">
        <v>7</v>
      </c>
      <c r="H35" s="86">
        <v>38</v>
      </c>
      <c r="I35" s="86">
        <v>12</v>
      </c>
      <c r="J35" s="86">
        <v>7</v>
      </c>
      <c r="K35" s="86">
        <v>14</v>
      </c>
      <c r="L35" s="86">
        <v>10</v>
      </c>
      <c r="M35" s="86">
        <v>9</v>
      </c>
      <c r="N35" s="48">
        <v>14</v>
      </c>
    </row>
    <row r="36" spans="1:14" x14ac:dyDescent="0.2">
      <c r="A36" s="87" t="s">
        <v>22</v>
      </c>
      <c r="B36" s="87"/>
      <c r="C36" s="88"/>
      <c r="D36" s="88"/>
      <c r="E36" s="88"/>
      <c r="F36" s="88"/>
      <c r="G36" s="89"/>
      <c r="H36" s="89"/>
      <c r="I36" s="89"/>
      <c r="J36" s="90"/>
      <c r="K36" s="90"/>
      <c r="L36" s="90"/>
      <c r="M36" s="91"/>
      <c r="N36" s="90"/>
    </row>
    <row r="37" spans="1:14" x14ac:dyDescent="0.2">
      <c r="A37" s="302" t="s">
        <v>33</v>
      </c>
      <c r="B37" s="302"/>
      <c r="C37" s="302"/>
      <c r="D37" s="302"/>
      <c r="E37" s="302"/>
      <c r="F37" s="302"/>
      <c r="G37" s="89"/>
      <c r="H37" s="89"/>
      <c r="I37" s="89"/>
      <c r="J37" s="90"/>
      <c r="K37" s="90"/>
      <c r="L37" s="90"/>
      <c r="M37" s="91"/>
      <c r="N37" s="90"/>
    </row>
    <row r="38" spans="1:14" x14ac:dyDescent="0.2">
      <c r="A38" s="92" t="s">
        <v>24</v>
      </c>
      <c r="B38" s="92"/>
      <c r="C38" s="92"/>
      <c r="D38" s="92"/>
      <c r="E38" s="92"/>
      <c r="F38" s="92"/>
      <c r="G38" s="89"/>
      <c r="H38" s="89"/>
      <c r="I38" s="89"/>
      <c r="J38" s="90"/>
      <c r="K38" s="90"/>
      <c r="L38" s="90"/>
      <c r="M38" s="91"/>
      <c r="N38" s="90"/>
    </row>
    <row r="39" spans="1:14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1"/>
      <c r="N39" s="90"/>
    </row>
    <row r="40" spans="1:14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4"/>
      <c r="K40" s="96"/>
      <c r="L40" s="96"/>
      <c r="M40" s="97"/>
      <c r="N40" s="90"/>
    </row>
    <row r="41" spans="1:14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4"/>
      <c r="K41" s="96"/>
      <c r="L41" s="96"/>
      <c r="M41" s="97"/>
      <c r="N41" s="90"/>
    </row>
    <row r="42" spans="1:14" x14ac:dyDescent="0.2">
      <c r="A42" s="98"/>
      <c r="B42" s="98"/>
      <c r="C42" s="98"/>
      <c r="D42" s="98"/>
      <c r="E42" s="98"/>
      <c r="F42" s="98"/>
      <c r="G42" s="98"/>
      <c r="H42" s="98"/>
      <c r="I42" s="98"/>
      <c r="J42" s="62"/>
      <c r="M42" s="97"/>
      <c r="N42" s="90"/>
    </row>
    <row r="43" spans="1:14" x14ac:dyDescent="0.2">
      <c r="A43" s="98"/>
      <c r="B43" s="98"/>
      <c r="C43" s="98"/>
      <c r="D43" s="98"/>
      <c r="E43" s="98"/>
      <c r="F43" s="98"/>
      <c r="G43" s="98"/>
      <c r="H43" s="98"/>
      <c r="I43" s="98"/>
      <c r="J43" s="62"/>
      <c r="M43" s="97"/>
      <c r="N43" s="90"/>
    </row>
    <row r="44" spans="1:14" x14ac:dyDescent="0.2">
      <c r="A44" s="98"/>
      <c r="B44" s="98"/>
      <c r="C44" s="98"/>
      <c r="D44" s="98"/>
      <c r="E44" s="98"/>
      <c r="F44" s="98"/>
      <c r="G44" s="98"/>
      <c r="H44" s="98"/>
      <c r="I44" s="98"/>
      <c r="J44" s="62"/>
    </row>
    <row r="45" spans="1:14" x14ac:dyDescent="0.2">
      <c r="A45" s="98"/>
      <c r="B45" s="98"/>
      <c r="C45" s="98"/>
      <c r="D45" s="98"/>
      <c r="E45" s="98"/>
      <c r="F45" s="98"/>
      <c r="G45" s="98"/>
      <c r="H45" s="98"/>
      <c r="I45" s="98"/>
      <c r="J45" s="62"/>
    </row>
    <row r="46" spans="1:14" x14ac:dyDescent="0.2">
      <c r="A46" s="98"/>
      <c r="B46" s="98"/>
      <c r="C46" s="98"/>
      <c r="D46" s="98"/>
      <c r="E46" s="98"/>
      <c r="F46" s="98"/>
      <c r="G46" s="98"/>
      <c r="H46" s="98"/>
      <c r="I46" s="98"/>
      <c r="J46" s="62"/>
    </row>
    <row r="47" spans="1:14" x14ac:dyDescent="0.2">
      <c r="A47" s="98"/>
      <c r="B47" s="98"/>
      <c r="C47" s="98"/>
      <c r="D47" s="98"/>
      <c r="E47" s="98"/>
      <c r="F47" s="98"/>
      <c r="G47" s="98"/>
      <c r="H47" s="98"/>
      <c r="I47" s="98"/>
      <c r="J47" s="62"/>
    </row>
    <row r="48" spans="1:14" x14ac:dyDescent="0.2">
      <c r="A48" s="98"/>
      <c r="B48" s="98"/>
      <c r="C48" s="98"/>
      <c r="D48" s="98"/>
      <c r="E48" s="98"/>
      <c r="F48" s="98"/>
      <c r="G48" s="98"/>
      <c r="H48" s="98"/>
      <c r="I48" s="98"/>
      <c r="J48" s="62"/>
    </row>
    <row r="49" spans="1:10" s="64" customFormat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62"/>
    </row>
    <row r="50" spans="1:10" s="64" customFormat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62"/>
    </row>
    <row r="51" spans="1:10" s="64" customFormat="1" x14ac:dyDescent="0.2">
      <c r="A51" s="98"/>
      <c r="B51" s="98"/>
      <c r="C51" s="98"/>
      <c r="D51" s="98"/>
      <c r="E51" s="98"/>
      <c r="F51" s="98"/>
      <c r="G51" s="98"/>
      <c r="H51" s="98"/>
      <c r="I51" s="98"/>
      <c r="J51" s="62"/>
    </row>
    <row r="52" spans="1:10" s="64" customFormat="1" x14ac:dyDescent="0.2">
      <c r="A52" s="98"/>
      <c r="B52" s="98"/>
      <c r="C52" s="98"/>
      <c r="D52" s="98"/>
      <c r="E52" s="98"/>
      <c r="F52" s="98"/>
      <c r="G52" s="98"/>
      <c r="H52" s="98"/>
      <c r="I52" s="98"/>
      <c r="J52" s="62"/>
    </row>
    <row r="53" spans="1:10" s="64" customFormat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62"/>
    </row>
    <row r="54" spans="1:10" s="64" customForma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62"/>
    </row>
    <row r="55" spans="1:10" s="64" customFormat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62"/>
    </row>
    <row r="56" spans="1:10" s="64" customForma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62"/>
    </row>
    <row r="57" spans="1:10" s="64" customFormat="1" x14ac:dyDescent="0.2">
      <c r="A57" s="98"/>
      <c r="B57" s="98"/>
      <c r="C57" s="98"/>
      <c r="D57" s="98"/>
      <c r="E57" s="98"/>
      <c r="F57" s="98"/>
      <c r="G57" s="98"/>
      <c r="H57" s="98"/>
      <c r="I57" s="98"/>
      <c r="J57" s="62"/>
    </row>
    <row r="58" spans="1:10" s="64" customFormat="1" x14ac:dyDescent="0.2">
      <c r="A58" s="98"/>
      <c r="B58" s="98"/>
      <c r="C58" s="98"/>
      <c r="D58" s="98"/>
      <c r="E58" s="98"/>
      <c r="F58" s="98"/>
      <c r="G58" s="98"/>
      <c r="H58" s="98"/>
      <c r="I58" s="98"/>
      <c r="J58" s="62"/>
    </row>
    <row r="59" spans="1:10" s="64" customFormat="1" x14ac:dyDescent="0.2">
      <c r="A59" s="98"/>
      <c r="B59" s="98"/>
      <c r="C59" s="98"/>
      <c r="D59" s="98"/>
      <c r="E59" s="98"/>
      <c r="F59" s="98"/>
      <c r="G59" s="98"/>
      <c r="H59" s="98"/>
      <c r="I59" s="98"/>
      <c r="J59" s="62"/>
    </row>
    <row r="60" spans="1:10" s="64" customFormat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62"/>
    </row>
    <row r="61" spans="1:10" s="64" customFormat="1" x14ac:dyDescent="0.2">
      <c r="A61" s="98"/>
      <c r="B61" s="98"/>
      <c r="C61" s="98"/>
      <c r="D61" s="98"/>
      <c r="E61" s="98"/>
      <c r="F61" s="98"/>
      <c r="G61" s="98"/>
      <c r="H61" s="98"/>
      <c r="I61" s="98"/>
      <c r="J61" s="62"/>
    </row>
    <row r="62" spans="1:10" s="64" customFormat="1" x14ac:dyDescent="0.2">
      <c r="A62" s="98"/>
      <c r="B62" s="98"/>
      <c r="C62" s="98"/>
      <c r="D62" s="98"/>
      <c r="E62" s="98"/>
      <c r="F62" s="98"/>
      <c r="G62" s="98"/>
      <c r="H62" s="98"/>
      <c r="I62" s="98"/>
      <c r="J62" s="62"/>
    </row>
    <row r="63" spans="1:10" s="64" customFormat="1" x14ac:dyDescent="0.2">
      <c r="A63" s="98"/>
      <c r="B63" s="98"/>
      <c r="C63" s="98"/>
      <c r="D63" s="98"/>
      <c r="E63" s="98"/>
      <c r="F63" s="98"/>
      <c r="G63" s="98"/>
      <c r="H63" s="98"/>
      <c r="I63" s="98"/>
      <c r="J63" s="62"/>
    </row>
    <row r="64" spans="1:10" s="64" customFormat="1" x14ac:dyDescent="0.2">
      <c r="A64" s="98"/>
      <c r="B64" s="98"/>
      <c r="C64" s="98"/>
      <c r="D64" s="98"/>
      <c r="E64" s="98"/>
      <c r="F64" s="98"/>
      <c r="G64" s="98"/>
      <c r="H64" s="98"/>
      <c r="I64" s="98"/>
      <c r="J64" s="62"/>
    </row>
    <row r="65" spans="1:10" s="64" customFormat="1" x14ac:dyDescent="0.2">
      <c r="A65" s="98"/>
      <c r="B65" s="98"/>
      <c r="C65" s="98"/>
      <c r="D65" s="98"/>
      <c r="E65" s="98"/>
      <c r="F65" s="98"/>
      <c r="G65" s="98"/>
      <c r="H65" s="98"/>
      <c r="I65" s="98"/>
      <c r="J65" s="62"/>
    </row>
    <row r="66" spans="1:10" s="64" customFormat="1" x14ac:dyDescent="0.2">
      <c r="A66" s="98"/>
      <c r="B66" s="98"/>
      <c r="C66" s="98"/>
      <c r="D66" s="98"/>
      <c r="E66" s="98"/>
      <c r="F66" s="98"/>
      <c r="G66" s="98"/>
      <c r="H66" s="98"/>
      <c r="I66" s="98"/>
      <c r="J66" s="62"/>
    </row>
    <row r="67" spans="1:10" s="64" customFormat="1" x14ac:dyDescent="0.2">
      <c r="A67" s="98"/>
      <c r="B67" s="98"/>
      <c r="C67" s="98"/>
      <c r="D67" s="98"/>
      <c r="E67" s="98"/>
      <c r="F67" s="98"/>
      <c r="G67" s="98"/>
      <c r="H67" s="98"/>
      <c r="I67" s="98"/>
      <c r="J67" s="62"/>
    </row>
    <row r="68" spans="1:10" s="64" customFormat="1" x14ac:dyDescent="0.2">
      <c r="A68" s="98"/>
      <c r="B68" s="98"/>
      <c r="C68" s="98"/>
      <c r="D68" s="98"/>
      <c r="E68" s="98"/>
      <c r="F68" s="98"/>
      <c r="G68" s="98"/>
      <c r="H68" s="98"/>
      <c r="I68" s="98"/>
      <c r="J68" s="62"/>
    </row>
    <row r="69" spans="1:10" s="64" customFormat="1" x14ac:dyDescent="0.2">
      <c r="A69" s="98"/>
      <c r="B69" s="98"/>
      <c r="C69" s="98"/>
      <c r="D69" s="98"/>
      <c r="E69" s="98"/>
      <c r="F69" s="98"/>
      <c r="G69" s="98"/>
      <c r="H69" s="98"/>
      <c r="I69" s="98"/>
      <c r="J69" s="62"/>
    </row>
    <row r="70" spans="1:10" s="64" customFormat="1" x14ac:dyDescent="0.2">
      <c r="A70" s="98"/>
      <c r="B70" s="98"/>
      <c r="C70" s="98"/>
      <c r="D70" s="98"/>
      <c r="E70" s="98"/>
      <c r="F70" s="98"/>
      <c r="G70" s="98"/>
      <c r="H70" s="98"/>
      <c r="I70" s="98"/>
      <c r="J70" s="62"/>
    </row>
    <row r="71" spans="1:10" s="64" customFormat="1" x14ac:dyDescent="0.2">
      <c r="A71" s="98"/>
      <c r="B71" s="98"/>
      <c r="C71" s="98"/>
      <c r="D71" s="98"/>
      <c r="E71" s="98"/>
      <c r="F71" s="98"/>
      <c r="G71" s="98"/>
      <c r="H71" s="98"/>
      <c r="I71" s="98"/>
      <c r="J71" s="62"/>
    </row>
    <row r="72" spans="1:10" s="64" customFormat="1" x14ac:dyDescent="0.2">
      <c r="A72" s="98"/>
      <c r="B72" s="98"/>
      <c r="C72" s="98"/>
      <c r="D72" s="98"/>
      <c r="E72" s="98"/>
      <c r="F72" s="98"/>
      <c r="G72" s="98"/>
      <c r="H72" s="98"/>
      <c r="I72" s="98"/>
      <c r="J72" s="62"/>
    </row>
    <row r="73" spans="1:10" s="64" customFormat="1" x14ac:dyDescent="0.2">
      <c r="A73" s="98"/>
      <c r="B73" s="98"/>
      <c r="C73" s="98"/>
      <c r="D73" s="98"/>
      <c r="E73" s="98"/>
      <c r="F73" s="98"/>
      <c r="G73" s="98"/>
      <c r="H73" s="98"/>
      <c r="I73" s="98"/>
      <c r="J73" s="62"/>
    </row>
    <row r="74" spans="1:10" s="64" customFormat="1" x14ac:dyDescent="0.2">
      <c r="A74" s="98"/>
      <c r="B74" s="98"/>
      <c r="C74" s="98"/>
      <c r="D74" s="98"/>
      <c r="E74" s="98"/>
      <c r="F74" s="98"/>
      <c r="G74" s="98"/>
      <c r="H74" s="98"/>
      <c r="I74" s="98"/>
      <c r="J74" s="62"/>
    </row>
    <row r="75" spans="1:10" s="64" customFormat="1" x14ac:dyDescent="0.2">
      <c r="A75" s="98"/>
      <c r="B75" s="98"/>
      <c r="C75" s="98"/>
      <c r="D75" s="98"/>
      <c r="E75" s="98"/>
      <c r="F75" s="98"/>
      <c r="G75" s="98"/>
      <c r="H75" s="98"/>
      <c r="I75" s="98"/>
      <c r="J75" s="62"/>
    </row>
    <row r="76" spans="1:10" s="64" customFormat="1" x14ac:dyDescent="0.2">
      <c r="A76" s="98"/>
      <c r="B76" s="98"/>
      <c r="C76" s="98"/>
      <c r="D76" s="98"/>
      <c r="E76" s="98"/>
      <c r="F76" s="98"/>
      <c r="G76" s="98"/>
      <c r="H76" s="98"/>
      <c r="I76" s="98"/>
      <c r="J76" s="62"/>
    </row>
    <row r="77" spans="1:10" s="64" customFormat="1" x14ac:dyDescent="0.2">
      <c r="A77" s="98"/>
      <c r="B77" s="98"/>
      <c r="C77" s="98"/>
      <c r="D77" s="98"/>
      <c r="E77" s="98"/>
      <c r="F77" s="98"/>
      <c r="G77" s="98"/>
      <c r="H77" s="98"/>
      <c r="I77" s="98"/>
      <c r="J77" s="62"/>
    </row>
    <row r="78" spans="1:10" s="64" customFormat="1" x14ac:dyDescent="0.2">
      <c r="A78" s="98"/>
      <c r="B78" s="98"/>
      <c r="C78" s="98"/>
      <c r="D78" s="98"/>
      <c r="E78" s="98"/>
      <c r="F78" s="98"/>
      <c r="G78" s="98"/>
      <c r="H78" s="98"/>
      <c r="I78" s="98"/>
      <c r="J78" s="62"/>
    </row>
    <row r="79" spans="1:10" s="64" customFormat="1" x14ac:dyDescent="0.2">
      <c r="A79" s="98"/>
      <c r="B79" s="98"/>
      <c r="C79" s="98"/>
      <c r="D79" s="98"/>
      <c r="E79" s="98"/>
      <c r="F79" s="98"/>
      <c r="G79" s="98"/>
      <c r="H79" s="98"/>
      <c r="I79" s="98"/>
      <c r="J79" s="62"/>
    </row>
    <row r="80" spans="1:10" s="64" customFormat="1" x14ac:dyDescent="0.2">
      <c r="A80" s="98"/>
      <c r="B80" s="98"/>
      <c r="C80" s="98"/>
      <c r="D80" s="98"/>
      <c r="E80" s="98"/>
      <c r="F80" s="98"/>
      <c r="G80" s="98"/>
      <c r="H80" s="98"/>
      <c r="I80" s="98"/>
      <c r="J80" s="62"/>
    </row>
    <row r="81" spans="1:10" s="64" customFormat="1" x14ac:dyDescent="0.2">
      <c r="A81" s="98"/>
      <c r="B81" s="98"/>
      <c r="C81" s="98"/>
      <c r="D81" s="98"/>
      <c r="E81" s="98"/>
      <c r="F81" s="98"/>
      <c r="G81" s="98"/>
      <c r="H81" s="98"/>
      <c r="I81" s="98"/>
      <c r="J81" s="62"/>
    </row>
    <row r="82" spans="1:10" s="64" customFormat="1" x14ac:dyDescent="0.2">
      <c r="A82" s="98"/>
      <c r="B82" s="98"/>
      <c r="C82" s="98"/>
      <c r="D82" s="98"/>
      <c r="E82" s="98"/>
      <c r="F82" s="98"/>
      <c r="G82" s="98"/>
      <c r="H82" s="98"/>
      <c r="I82" s="98"/>
      <c r="J82" s="62"/>
    </row>
    <row r="83" spans="1:10" s="64" customFormat="1" x14ac:dyDescent="0.2">
      <c r="A83" s="98"/>
      <c r="B83" s="98"/>
      <c r="C83" s="98"/>
      <c r="D83" s="98"/>
      <c r="E83" s="98"/>
      <c r="F83" s="98"/>
      <c r="G83" s="98"/>
      <c r="H83" s="98"/>
      <c r="I83" s="98"/>
      <c r="J83" s="62"/>
    </row>
    <row r="84" spans="1:10" s="64" customFormat="1" x14ac:dyDescent="0.2">
      <c r="A84" s="98"/>
      <c r="B84" s="98"/>
      <c r="C84" s="98"/>
      <c r="D84" s="98"/>
      <c r="E84" s="98"/>
      <c r="F84" s="98"/>
      <c r="G84" s="98"/>
      <c r="H84" s="98"/>
      <c r="I84" s="98"/>
      <c r="J84" s="62"/>
    </row>
    <row r="85" spans="1:10" s="64" customFormat="1" x14ac:dyDescent="0.2">
      <c r="A85" s="98"/>
      <c r="B85" s="98"/>
      <c r="C85" s="98"/>
      <c r="D85" s="98"/>
      <c r="E85" s="98"/>
      <c r="F85" s="98"/>
      <c r="G85" s="98"/>
      <c r="H85" s="98"/>
      <c r="I85" s="98"/>
      <c r="J85" s="62"/>
    </row>
    <row r="86" spans="1:10" s="64" customFormat="1" x14ac:dyDescent="0.2">
      <c r="A86" s="98"/>
      <c r="B86" s="98"/>
      <c r="C86" s="98"/>
      <c r="D86" s="98"/>
      <c r="E86" s="98"/>
      <c r="F86" s="98"/>
      <c r="G86" s="98"/>
      <c r="H86" s="98"/>
      <c r="I86" s="98"/>
      <c r="J86" s="62"/>
    </row>
    <row r="87" spans="1:10" s="64" customFormat="1" x14ac:dyDescent="0.2">
      <c r="A87" s="98"/>
      <c r="B87" s="98"/>
      <c r="C87" s="98"/>
      <c r="D87" s="98"/>
      <c r="E87" s="98"/>
      <c r="F87" s="98"/>
      <c r="G87" s="98"/>
      <c r="H87" s="98"/>
      <c r="I87" s="98"/>
      <c r="J87" s="62"/>
    </row>
    <row r="88" spans="1:10" s="64" customFormat="1" x14ac:dyDescent="0.2">
      <c r="A88" s="98"/>
      <c r="B88" s="98"/>
      <c r="C88" s="98"/>
      <c r="D88" s="98"/>
      <c r="E88" s="98"/>
      <c r="F88" s="98"/>
      <c r="G88" s="98"/>
      <c r="H88" s="98"/>
      <c r="I88" s="98"/>
      <c r="J88" s="62"/>
    </row>
    <row r="89" spans="1:10" s="64" customFormat="1" x14ac:dyDescent="0.2">
      <c r="A89" s="98"/>
      <c r="B89" s="98"/>
      <c r="C89" s="98"/>
      <c r="D89" s="98"/>
      <c r="E89" s="98"/>
      <c r="F89" s="98"/>
      <c r="G89" s="98"/>
      <c r="H89" s="98"/>
      <c r="I89" s="98"/>
      <c r="J89" s="62"/>
    </row>
    <row r="90" spans="1:10" s="64" customFormat="1" x14ac:dyDescent="0.2">
      <c r="A90" s="98"/>
      <c r="B90" s="98"/>
      <c r="C90" s="98"/>
      <c r="D90" s="98"/>
      <c r="E90" s="98"/>
      <c r="F90" s="98"/>
      <c r="G90" s="98"/>
      <c r="H90" s="98"/>
      <c r="I90" s="98"/>
      <c r="J90" s="62"/>
    </row>
    <row r="91" spans="1:10" s="64" customFormat="1" x14ac:dyDescent="0.2">
      <c r="A91" s="98"/>
      <c r="B91" s="98"/>
      <c r="C91" s="98"/>
      <c r="D91" s="98"/>
      <c r="E91" s="98"/>
      <c r="F91" s="98"/>
      <c r="G91" s="98"/>
      <c r="H91" s="98"/>
      <c r="I91" s="98"/>
      <c r="J91" s="62"/>
    </row>
    <row r="92" spans="1:10" s="64" customFormat="1" x14ac:dyDescent="0.2">
      <c r="A92" s="98"/>
      <c r="B92" s="98"/>
      <c r="C92" s="98"/>
      <c r="D92" s="98"/>
      <c r="E92" s="98"/>
      <c r="F92" s="98"/>
      <c r="G92" s="98"/>
      <c r="H92" s="98"/>
      <c r="I92" s="98"/>
      <c r="J92" s="62"/>
    </row>
    <row r="93" spans="1:10" s="64" customFormat="1" x14ac:dyDescent="0.2">
      <c r="A93" s="98"/>
      <c r="B93" s="98"/>
      <c r="C93" s="98"/>
      <c r="D93" s="98"/>
      <c r="E93" s="98"/>
      <c r="F93" s="98"/>
      <c r="G93" s="98"/>
      <c r="H93" s="98"/>
      <c r="I93" s="98"/>
      <c r="J93" s="62"/>
    </row>
    <row r="94" spans="1:10" s="64" customFormat="1" x14ac:dyDescent="0.2">
      <c r="A94" s="98"/>
      <c r="B94" s="98"/>
      <c r="C94" s="98"/>
      <c r="D94" s="98"/>
      <c r="E94" s="98"/>
      <c r="F94" s="98"/>
      <c r="G94" s="98"/>
      <c r="H94" s="98"/>
      <c r="I94" s="98"/>
      <c r="J94" s="62"/>
    </row>
    <row r="95" spans="1:10" s="64" customFormat="1" x14ac:dyDescent="0.2">
      <c r="A95" s="98"/>
      <c r="B95" s="98"/>
      <c r="C95" s="98"/>
      <c r="D95" s="98"/>
      <c r="E95" s="98"/>
      <c r="F95" s="98"/>
      <c r="G95" s="98"/>
      <c r="H95" s="98"/>
      <c r="I95" s="98"/>
      <c r="J95" s="62"/>
    </row>
    <row r="96" spans="1:10" s="64" customFormat="1" x14ac:dyDescent="0.2">
      <c r="A96" s="98"/>
      <c r="B96" s="98"/>
      <c r="C96" s="98"/>
      <c r="D96" s="98"/>
      <c r="E96" s="98"/>
      <c r="F96" s="98"/>
      <c r="G96" s="98"/>
      <c r="H96" s="98"/>
      <c r="I96" s="98"/>
      <c r="J96" s="62"/>
    </row>
    <row r="97" spans="1:10" s="64" customFormat="1" x14ac:dyDescent="0.2">
      <c r="A97" s="98"/>
      <c r="B97" s="98"/>
      <c r="C97" s="98"/>
      <c r="D97" s="98"/>
      <c r="E97" s="98"/>
      <c r="F97" s="98"/>
      <c r="G97" s="98"/>
      <c r="H97" s="98"/>
      <c r="I97" s="98"/>
      <c r="J97" s="62"/>
    </row>
    <row r="98" spans="1:10" s="64" customFormat="1" x14ac:dyDescent="0.2">
      <c r="A98" s="98"/>
      <c r="B98" s="98"/>
      <c r="C98" s="98"/>
      <c r="D98" s="98"/>
      <c r="E98" s="98"/>
      <c r="F98" s="98"/>
      <c r="G98" s="98"/>
      <c r="H98" s="98"/>
      <c r="I98" s="98"/>
      <c r="J98" s="62"/>
    </row>
    <row r="99" spans="1:10" s="64" customFormat="1" x14ac:dyDescent="0.2">
      <c r="A99" s="98"/>
      <c r="B99" s="98"/>
      <c r="C99" s="98"/>
      <c r="D99" s="98"/>
      <c r="E99" s="98"/>
      <c r="F99" s="98"/>
      <c r="G99" s="98"/>
      <c r="H99" s="98"/>
      <c r="I99" s="98"/>
      <c r="J99" s="62"/>
    </row>
    <row r="100" spans="1:10" s="64" customFormat="1" x14ac:dyDescent="0.2">
      <c r="A100" s="98"/>
      <c r="B100" s="98"/>
      <c r="C100" s="98"/>
      <c r="D100" s="98"/>
      <c r="E100" s="98"/>
      <c r="F100" s="98"/>
      <c r="G100" s="98"/>
      <c r="H100" s="98"/>
      <c r="I100" s="98"/>
      <c r="J100" s="62"/>
    </row>
    <row r="101" spans="1:10" s="64" customFormat="1" x14ac:dyDescent="0.2">
      <c r="A101" s="98"/>
      <c r="B101" s="98"/>
      <c r="C101" s="98"/>
      <c r="D101" s="98"/>
      <c r="E101" s="98"/>
      <c r="F101" s="98"/>
      <c r="G101" s="98"/>
      <c r="H101" s="98"/>
      <c r="I101" s="98"/>
      <c r="J101" s="62"/>
    </row>
    <row r="102" spans="1:10" s="64" customFormat="1" x14ac:dyDescent="0.2">
      <c r="A102" s="98"/>
      <c r="B102" s="98"/>
      <c r="C102" s="98"/>
      <c r="D102" s="98"/>
      <c r="E102" s="98"/>
      <c r="F102" s="98"/>
      <c r="G102" s="98"/>
      <c r="H102" s="98"/>
      <c r="I102" s="98"/>
      <c r="J102" s="62"/>
    </row>
    <row r="103" spans="1:10" s="64" customFormat="1" x14ac:dyDescent="0.2">
      <c r="A103" s="98"/>
      <c r="B103" s="98"/>
      <c r="C103" s="98"/>
      <c r="D103" s="98"/>
      <c r="E103" s="98"/>
      <c r="F103" s="98"/>
      <c r="G103" s="98"/>
      <c r="H103" s="98"/>
      <c r="I103" s="98"/>
      <c r="J103" s="62"/>
    </row>
    <row r="104" spans="1:10" s="64" customFormat="1" x14ac:dyDescent="0.2">
      <c r="A104" s="98"/>
      <c r="B104" s="98"/>
      <c r="C104" s="98"/>
      <c r="D104" s="98"/>
      <c r="E104" s="98"/>
      <c r="F104" s="98"/>
      <c r="G104" s="98"/>
      <c r="H104" s="98"/>
      <c r="I104" s="98"/>
      <c r="J104" s="62"/>
    </row>
    <row r="105" spans="1:10" s="64" customFormat="1" x14ac:dyDescent="0.2">
      <c r="A105" s="98"/>
      <c r="B105" s="98"/>
      <c r="C105" s="98"/>
      <c r="D105" s="98"/>
      <c r="E105" s="98"/>
      <c r="F105" s="98"/>
      <c r="G105" s="98"/>
      <c r="H105" s="98"/>
      <c r="I105" s="98"/>
      <c r="J105" s="62"/>
    </row>
    <row r="106" spans="1:10" s="64" customFormat="1" x14ac:dyDescent="0.2">
      <c r="A106" s="98"/>
      <c r="B106" s="98"/>
      <c r="C106" s="98"/>
      <c r="D106" s="98"/>
      <c r="E106" s="98"/>
      <c r="F106" s="98"/>
      <c r="G106" s="98"/>
      <c r="H106" s="98"/>
      <c r="I106" s="98"/>
      <c r="J106" s="62"/>
    </row>
    <row r="107" spans="1:10" s="64" customFormat="1" x14ac:dyDescent="0.2">
      <c r="A107" s="98"/>
      <c r="B107" s="98"/>
      <c r="C107" s="98"/>
      <c r="D107" s="98"/>
      <c r="E107" s="98"/>
      <c r="F107" s="98"/>
      <c r="G107" s="98"/>
      <c r="H107" s="98"/>
      <c r="I107" s="98"/>
      <c r="J107" s="62"/>
    </row>
    <row r="108" spans="1:10" s="64" customFormat="1" x14ac:dyDescent="0.2">
      <c r="A108" s="98"/>
      <c r="B108" s="98"/>
      <c r="C108" s="98"/>
      <c r="D108" s="98"/>
      <c r="E108" s="98"/>
      <c r="F108" s="98"/>
      <c r="G108" s="98"/>
      <c r="H108" s="98"/>
      <c r="I108" s="98"/>
      <c r="J108" s="62"/>
    </row>
    <row r="109" spans="1:10" s="64" customFormat="1" x14ac:dyDescent="0.2">
      <c r="A109" s="98"/>
      <c r="B109" s="98"/>
      <c r="C109" s="98"/>
      <c r="D109" s="98"/>
      <c r="E109" s="98"/>
      <c r="F109" s="98"/>
      <c r="G109" s="98"/>
      <c r="H109" s="98"/>
      <c r="I109" s="98"/>
      <c r="J109" s="62"/>
    </row>
    <row r="110" spans="1:10" s="64" customFormat="1" x14ac:dyDescent="0.2">
      <c r="A110" s="98"/>
      <c r="B110" s="98"/>
      <c r="C110" s="98"/>
      <c r="D110" s="98"/>
      <c r="E110" s="98"/>
      <c r="F110" s="98"/>
      <c r="G110" s="98"/>
      <c r="H110" s="98"/>
      <c r="I110" s="98"/>
      <c r="J110" s="62"/>
    </row>
    <row r="111" spans="1:10" s="64" customFormat="1" x14ac:dyDescent="0.2">
      <c r="A111" s="98"/>
      <c r="B111" s="98"/>
      <c r="C111" s="98"/>
      <c r="D111" s="98"/>
      <c r="E111" s="98"/>
      <c r="F111" s="98"/>
      <c r="G111" s="98"/>
      <c r="H111" s="98"/>
      <c r="I111" s="98"/>
      <c r="J111" s="62"/>
    </row>
    <row r="112" spans="1:10" s="64" customFormat="1" x14ac:dyDescent="0.2">
      <c r="A112" s="98"/>
      <c r="B112" s="98"/>
      <c r="C112" s="98"/>
      <c r="D112" s="98"/>
      <c r="E112" s="98"/>
      <c r="F112" s="98"/>
      <c r="G112" s="98"/>
      <c r="H112" s="98"/>
      <c r="I112" s="98"/>
      <c r="J112" s="62"/>
    </row>
    <row r="113" spans="1:10" s="64" customFormat="1" x14ac:dyDescent="0.2">
      <c r="A113" s="98"/>
      <c r="B113" s="98"/>
      <c r="C113" s="98"/>
      <c r="D113" s="98"/>
      <c r="E113" s="98"/>
      <c r="F113" s="98"/>
      <c r="G113" s="98"/>
      <c r="H113" s="98"/>
      <c r="I113" s="98"/>
      <c r="J113" s="62"/>
    </row>
    <row r="114" spans="1:10" s="64" customFormat="1" x14ac:dyDescent="0.2">
      <c r="A114" s="98"/>
      <c r="B114" s="98"/>
      <c r="C114" s="98"/>
      <c r="D114" s="98"/>
      <c r="E114" s="98"/>
      <c r="F114" s="98"/>
      <c r="G114" s="98"/>
      <c r="H114" s="98"/>
      <c r="I114" s="98"/>
      <c r="J114" s="62"/>
    </row>
    <row r="115" spans="1:10" s="64" customFormat="1" x14ac:dyDescent="0.2">
      <c r="A115" s="98"/>
      <c r="B115" s="98"/>
      <c r="C115" s="98"/>
      <c r="D115" s="98"/>
      <c r="E115" s="98"/>
      <c r="F115" s="98"/>
      <c r="G115" s="98"/>
      <c r="H115" s="98"/>
      <c r="I115" s="98"/>
      <c r="J115" s="62"/>
    </row>
    <row r="116" spans="1:10" s="64" customFormat="1" x14ac:dyDescent="0.2">
      <c r="A116" s="98"/>
      <c r="B116" s="98"/>
      <c r="C116" s="98"/>
      <c r="D116" s="98"/>
      <c r="E116" s="98"/>
      <c r="F116" s="98"/>
      <c r="G116" s="98"/>
      <c r="H116" s="98"/>
      <c r="I116" s="98"/>
      <c r="J116" s="62"/>
    </row>
    <row r="117" spans="1:10" s="64" customFormat="1" x14ac:dyDescent="0.2">
      <c r="A117" s="98"/>
      <c r="B117" s="98"/>
      <c r="C117" s="98"/>
      <c r="D117" s="98"/>
      <c r="E117" s="98"/>
      <c r="F117" s="98"/>
      <c r="G117" s="98"/>
      <c r="H117" s="98"/>
      <c r="I117" s="98"/>
      <c r="J117" s="62"/>
    </row>
    <row r="118" spans="1:10" s="64" customFormat="1" x14ac:dyDescent="0.2">
      <c r="A118" s="98"/>
      <c r="B118" s="98"/>
      <c r="C118" s="98"/>
      <c r="D118" s="98"/>
      <c r="E118" s="98"/>
      <c r="F118" s="98"/>
      <c r="G118" s="98"/>
      <c r="H118" s="98"/>
      <c r="I118" s="98"/>
      <c r="J118" s="62"/>
    </row>
    <row r="119" spans="1:10" s="64" customFormat="1" x14ac:dyDescent="0.2">
      <c r="A119" s="98"/>
      <c r="B119" s="98"/>
      <c r="C119" s="98"/>
      <c r="D119" s="98"/>
      <c r="E119" s="98"/>
      <c r="F119" s="98"/>
      <c r="G119" s="98"/>
      <c r="H119" s="98"/>
      <c r="I119" s="98"/>
      <c r="J119" s="62"/>
    </row>
    <row r="120" spans="1:10" s="64" customFormat="1" x14ac:dyDescent="0.2">
      <c r="A120" s="98"/>
      <c r="B120" s="98"/>
      <c r="C120" s="98"/>
      <c r="D120" s="98"/>
      <c r="E120" s="98"/>
      <c r="F120" s="98"/>
      <c r="G120" s="98"/>
      <c r="H120" s="98"/>
      <c r="I120" s="98"/>
      <c r="J120" s="62"/>
    </row>
    <row r="121" spans="1:10" s="64" customFormat="1" x14ac:dyDescent="0.2">
      <c r="A121" s="98"/>
      <c r="B121" s="98"/>
      <c r="C121" s="98"/>
      <c r="D121" s="98"/>
      <c r="E121" s="98"/>
      <c r="F121" s="98"/>
      <c r="G121" s="98"/>
      <c r="H121" s="98"/>
      <c r="I121" s="98"/>
      <c r="J121" s="62"/>
    </row>
    <row r="122" spans="1:10" s="64" customFormat="1" x14ac:dyDescent="0.2">
      <c r="A122" s="98"/>
      <c r="B122" s="98"/>
      <c r="C122" s="98"/>
      <c r="D122" s="98"/>
      <c r="E122" s="98"/>
      <c r="F122" s="98"/>
      <c r="G122" s="98"/>
      <c r="H122" s="98"/>
      <c r="I122" s="98"/>
      <c r="J122" s="62"/>
    </row>
    <row r="123" spans="1:10" s="64" customFormat="1" x14ac:dyDescent="0.2">
      <c r="A123" s="98"/>
      <c r="B123" s="98"/>
      <c r="C123" s="98"/>
      <c r="D123" s="98"/>
      <c r="E123" s="98"/>
      <c r="F123" s="98"/>
      <c r="G123" s="98"/>
      <c r="H123" s="98"/>
      <c r="I123" s="98"/>
      <c r="J123" s="62"/>
    </row>
    <row r="124" spans="1:10" s="64" customFormat="1" x14ac:dyDescent="0.2">
      <c r="A124" s="98"/>
      <c r="B124" s="98"/>
      <c r="C124" s="98"/>
      <c r="D124" s="98"/>
      <c r="E124" s="98"/>
      <c r="F124" s="98"/>
      <c r="G124" s="98"/>
      <c r="H124" s="98"/>
      <c r="I124" s="98"/>
      <c r="J124" s="62"/>
    </row>
    <row r="125" spans="1:10" s="64" customFormat="1" x14ac:dyDescent="0.2">
      <c r="A125" s="98"/>
      <c r="B125" s="98"/>
      <c r="C125" s="98"/>
      <c r="D125" s="98"/>
      <c r="E125" s="98"/>
      <c r="F125" s="98"/>
      <c r="G125" s="98"/>
      <c r="H125" s="98"/>
      <c r="I125" s="98"/>
      <c r="J125" s="62"/>
    </row>
    <row r="126" spans="1:10" s="64" customFormat="1" x14ac:dyDescent="0.2">
      <c r="A126" s="98"/>
      <c r="B126" s="98"/>
      <c r="C126" s="98"/>
      <c r="D126" s="98"/>
      <c r="E126" s="98"/>
      <c r="F126" s="98"/>
      <c r="G126" s="98"/>
      <c r="H126" s="98"/>
      <c r="I126" s="98"/>
      <c r="J126" s="62"/>
    </row>
    <row r="127" spans="1:10" s="64" customFormat="1" x14ac:dyDescent="0.2">
      <c r="A127" s="98"/>
      <c r="B127" s="98"/>
      <c r="C127" s="98"/>
      <c r="D127" s="98"/>
      <c r="E127" s="98"/>
      <c r="F127" s="98"/>
      <c r="G127" s="98"/>
      <c r="H127" s="98"/>
      <c r="I127" s="98"/>
      <c r="J127" s="62"/>
    </row>
    <row r="128" spans="1:10" s="64" customForma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62"/>
    </row>
    <row r="129" spans="1:10" s="64" customForma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62"/>
    </row>
    <row r="130" spans="1:10" s="64" customForma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62"/>
    </row>
    <row r="131" spans="1:10" s="64" customForma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62"/>
    </row>
    <row r="132" spans="1:10" s="64" customForma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62"/>
    </row>
    <row r="133" spans="1:10" s="64" customForma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62"/>
    </row>
    <row r="134" spans="1:10" s="64" customForma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62"/>
    </row>
    <row r="135" spans="1:10" s="64" customForma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62"/>
    </row>
    <row r="136" spans="1:10" s="64" customForma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62"/>
    </row>
    <row r="137" spans="1:10" s="64" customForma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62"/>
    </row>
    <row r="138" spans="1:10" s="64" customForma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62"/>
    </row>
    <row r="139" spans="1:10" s="64" customForma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62"/>
    </row>
    <row r="140" spans="1:10" s="64" customForma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62"/>
    </row>
    <row r="141" spans="1:10" s="64" customForma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62"/>
    </row>
    <row r="142" spans="1:10" s="64" customForma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62"/>
    </row>
    <row r="143" spans="1:10" s="64" customForma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62"/>
    </row>
    <row r="144" spans="1:10" s="64" customForma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62"/>
    </row>
    <row r="145" spans="1:10" s="64" customForma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62"/>
    </row>
    <row r="146" spans="1:10" s="64" customForma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62"/>
    </row>
    <row r="147" spans="1:10" s="64" customForma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62"/>
    </row>
    <row r="148" spans="1:10" s="64" customForma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62"/>
    </row>
    <row r="149" spans="1:10" s="64" customForma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62"/>
    </row>
    <row r="150" spans="1:10" s="64" customForma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62"/>
    </row>
    <row r="151" spans="1:10" s="64" customForma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62"/>
    </row>
    <row r="152" spans="1:10" s="64" customForma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62"/>
    </row>
    <row r="153" spans="1:10" s="64" customForma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62"/>
    </row>
    <row r="154" spans="1:10" s="64" customForma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62"/>
    </row>
    <row r="155" spans="1:10" s="64" customForma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62"/>
    </row>
    <row r="156" spans="1:10" s="64" customForma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62"/>
    </row>
    <row r="157" spans="1:10" s="64" customForma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62"/>
    </row>
    <row r="158" spans="1:10" s="64" customForma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62"/>
    </row>
    <row r="159" spans="1:10" s="64" customForma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62"/>
    </row>
    <row r="160" spans="1:10" s="64" customForma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62"/>
    </row>
    <row r="161" spans="1:10" s="64" customForma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62"/>
    </row>
    <row r="162" spans="1:10" s="64" customForma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62"/>
    </row>
    <row r="163" spans="1:10" s="64" customForma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62"/>
    </row>
    <row r="164" spans="1:10" s="64" customForma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62"/>
    </row>
    <row r="165" spans="1:10" s="64" customForma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62"/>
    </row>
    <row r="166" spans="1:10" s="64" customForma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62"/>
    </row>
    <row r="167" spans="1:10" s="64" customForma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62"/>
    </row>
    <row r="168" spans="1:10" s="64" customForma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62"/>
    </row>
    <row r="169" spans="1:10" s="64" customForma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62"/>
    </row>
    <row r="170" spans="1:10" s="64" customForma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62"/>
    </row>
    <row r="171" spans="1:10" s="64" customForma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62"/>
    </row>
    <row r="172" spans="1:10" s="64" customForma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62"/>
    </row>
    <row r="173" spans="1:10" s="64" customForma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62"/>
    </row>
    <row r="174" spans="1:10" s="64" customForma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62"/>
    </row>
    <row r="175" spans="1:10" s="64" customForma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62"/>
    </row>
    <row r="176" spans="1:10" s="64" customForma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62"/>
    </row>
    <row r="177" spans="1:10" s="64" customForma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62"/>
    </row>
    <row r="178" spans="1:10" s="64" customForma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62"/>
    </row>
    <row r="179" spans="1:10" s="64" customForma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62"/>
    </row>
    <row r="180" spans="1:10" s="64" customForma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62"/>
    </row>
    <row r="181" spans="1:10" s="64" customForma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62"/>
    </row>
    <row r="182" spans="1:10" s="64" customForma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62"/>
    </row>
    <row r="183" spans="1:10" s="64" customForma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62"/>
    </row>
    <row r="184" spans="1:10" s="64" customForma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62"/>
    </row>
    <row r="185" spans="1:10" s="64" customForma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62"/>
    </row>
    <row r="186" spans="1:10" s="64" customForma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62"/>
    </row>
    <row r="187" spans="1:10" s="64" customForma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62"/>
    </row>
    <row r="188" spans="1:10" s="64" customForma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62"/>
    </row>
    <row r="189" spans="1:10" s="64" customForma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62"/>
    </row>
    <row r="190" spans="1:10" s="64" customForma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62"/>
    </row>
    <row r="191" spans="1:10" s="64" customForma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62"/>
    </row>
    <row r="192" spans="1:10" s="64" customForma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62"/>
    </row>
    <row r="193" spans="1:10" s="64" customForma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62"/>
    </row>
    <row r="194" spans="1:10" s="64" customForma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62"/>
    </row>
    <row r="195" spans="1:10" s="64" customForma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62"/>
    </row>
    <row r="196" spans="1:10" s="64" customForma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62"/>
    </row>
    <row r="197" spans="1:10" s="64" customForma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62"/>
    </row>
    <row r="198" spans="1:10" s="64" customForma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62"/>
    </row>
    <row r="199" spans="1:10" s="64" customForma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62"/>
    </row>
    <row r="200" spans="1:10" s="64" customForma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62"/>
    </row>
    <row r="201" spans="1:10" s="64" customForma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62"/>
    </row>
    <row r="202" spans="1:10" s="64" customForma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62"/>
    </row>
    <row r="203" spans="1:10" s="64" customForma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62"/>
    </row>
    <row r="204" spans="1:10" s="64" customForma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62"/>
    </row>
    <row r="205" spans="1:10" s="64" customForma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62"/>
    </row>
    <row r="206" spans="1:10" s="64" customForma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62"/>
    </row>
    <row r="207" spans="1:10" s="64" customForma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62"/>
    </row>
    <row r="208" spans="1:10" s="64" customForma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62"/>
    </row>
    <row r="209" spans="1:10" s="64" customForma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62"/>
    </row>
    <row r="210" spans="1:10" s="64" customForma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62"/>
    </row>
    <row r="211" spans="1:10" s="64" customForma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62"/>
    </row>
    <row r="212" spans="1:10" s="64" customForma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62"/>
    </row>
    <row r="213" spans="1:10" s="64" customForma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62"/>
    </row>
    <row r="214" spans="1:10" s="64" customForma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62"/>
    </row>
    <row r="215" spans="1:10" s="64" customForma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62"/>
    </row>
    <row r="216" spans="1:10" s="64" customForma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62"/>
    </row>
    <row r="217" spans="1:10" s="64" customForma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62"/>
    </row>
    <row r="218" spans="1:10" s="64" customForma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62"/>
    </row>
    <row r="219" spans="1:10" s="64" customForma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62"/>
    </row>
    <row r="220" spans="1:10" s="64" customForma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62"/>
    </row>
    <row r="221" spans="1:10" s="64" customForma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62"/>
    </row>
    <row r="222" spans="1:10" s="64" customForma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62"/>
    </row>
    <row r="223" spans="1:10" s="64" customForma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62"/>
    </row>
    <row r="224" spans="1:10" s="64" customForma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62"/>
    </row>
    <row r="225" spans="1:10" s="64" customForma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62"/>
    </row>
    <row r="226" spans="1:10" s="64" customForma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62"/>
    </row>
    <row r="227" spans="1:10" s="64" customForma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62"/>
    </row>
    <row r="228" spans="1:10" s="64" customForma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62"/>
    </row>
    <row r="229" spans="1:10" s="64" customForma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62"/>
    </row>
    <row r="230" spans="1:10" s="64" customForma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62"/>
    </row>
    <row r="231" spans="1:10" s="64" customForma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62"/>
    </row>
    <row r="232" spans="1:10" s="64" customForma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62"/>
    </row>
    <row r="233" spans="1:10" s="64" customForma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62"/>
    </row>
    <row r="234" spans="1:10" s="64" customForma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62"/>
    </row>
    <row r="235" spans="1:10" s="64" customForma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62"/>
    </row>
    <row r="236" spans="1:10" s="64" customForma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62"/>
    </row>
    <row r="237" spans="1:10" s="64" customForma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62"/>
    </row>
    <row r="238" spans="1:10" s="64" customForma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62"/>
    </row>
    <row r="239" spans="1:10" s="64" customForma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62"/>
    </row>
    <row r="240" spans="1:10" s="64" customForma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62"/>
    </row>
    <row r="241" spans="1:10" s="64" customForma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62"/>
    </row>
    <row r="242" spans="1:10" s="64" customForma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62"/>
    </row>
    <row r="243" spans="1:10" s="64" customForma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62"/>
    </row>
    <row r="244" spans="1:10" s="64" customForma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62"/>
    </row>
    <row r="245" spans="1:10" s="64" customForma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62"/>
    </row>
    <row r="246" spans="1:10" s="64" customForma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62"/>
    </row>
    <row r="247" spans="1:10" s="64" customForma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62"/>
    </row>
    <row r="248" spans="1:10" s="64" customForma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62"/>
    </row>
    <row r="249" spans="1:10" s="64" customForma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62"/>
    </row>
    <row r="250" spans="1:10" s="64" customForma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62"/>
    </row>
    <row r="251" spans="1:10" s="64" customForma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62"/>
    </row>
    <row r="252" spans="1:10" s="64" customForma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62"/>
    </row>
    <row r="253" spans="1:10" s="64" customForma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62"/>
    </row>
    <row r="254" spans="1:10" s="64" customForma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62"/>
    </row>
    <row r="255" spans="1:10" s="64" customForma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62"/>
    </row>
    <row r="256" spans="1:10" s="64" customForma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62"/>
    </row>
    <row r="257" spans="1:10" s="64" customForma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62"/>
    </row>
    <row r="258" spans="1:10" s="64" customForma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62"/>
    </row>
    <row r="259" spans="1:10" s="64" customForma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62"/>
    </row>
    <row r="260" spans="1:10" s="64" customForma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62"/>
    </row>
    <row r="261" spans="1:10" s="64" customForma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62"/>
    </row>
    <row r="262" spans="1:10" s="64" customForma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62"/>
    </row>
    <row r="263" spans="1:10" s="64" customForma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62"/>
    </row>
    <row r="264" spans="1:10" s="64" customForma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62"/>
    </row>
    <row r="265" spans="1:10" s="64" customForma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62"/>
    </row>
    <row r="266" spans="1:10" s="64" customForma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62"/>
    </row>
    <row r="267" spans="1:10" s="64" customForma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62"/>
    </row>
    <row r="268" spans="1:10" s="64" customForma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62"/>
    </row>
    <row r="269" spans="1:10" s="64" customForma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62"/>
    </row>
    <row r="270" spans="1:10" s="64" customForma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62"/>
    </row>
    <row r="271" spans="1:10" s="64" customForma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62"/>
    </row>
    <row r="272" spans="1:10" s="64" customForma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62"/>
    </row>
    <row r="273" spans="1:10" s="64" customForma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62"/>
    </row>
    <row r="274" spans="1:10" s="64" customForma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62"/>
    </row>
    <row r="275" spans="1:10" s="64" customForma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62"/>
    </row>
    <row r="276" spans="1:10" s="64" customForma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62"/>
    </row>
    <row r="277" spans="1:10" s="64" customForma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62"/>
    </row>
    <row r="278" spans="1:10" s="64" customForma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62"/>
    </row>
    <row r="279" spans="1:10" s="64" customForma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62"/>
    </row>
    <row r="280" spans="1:10" s="64" customForma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62"/>
    </row>
    <row r="281" spans="1:10" s="64" customForma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62"/>
    </row>
    <row r="282" spans="1:10" s="64" customForma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62"/>
    </row>
    <row r="283" spans="1:10" s="64" customForma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62"/>
    </row>
    <row r="284" spans="1:10" s="64" customForma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62"/>
    </row>
    <row r="285" spans="1:10" s="64" customForma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62"/>
    </row>
    <row r="286" spans="1:10" s="64" customForma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62"/>
    </row>
    <row r="287" spans="1:10" s="64" customForma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62"/>
    </row>
    <row r="288" spans="1:10" s="64" customForma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62"/>
    </row>
    <row r="289" spans="1:10" s="64" customForma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62"/>
    </row>
    <row r="290" spans="1:10" s="64" customForma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62"/>
    </row>
    <row r="291" spans="1:10" s="64" customForma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62"/>
    </row>
    <row r="292" spans="1:10" s="64" customForma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62"/>
    </row>
    <row r="293" spans="1:10" s="64" customForma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62"/>
    </row>
    <row r="294" spans="1:10" s="64" customForma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62"/>
    </row>
    <row r="295" spans="1:10" s="64" customForma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62"/>
    </row>
    <row r="296" spans="1:10" s="64" customForma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62"/>
    </row>
    <row r="297" spans="1:10" s="64" customForma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62"/>
    </row>
    <row r="298" spans="1:10" s="64" customForma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62"/>
    </row>
    <row r="299" spans="1:10" s="64" customForma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62"/>
    </row>
    <row r="300" spans="1:10" s="64" customForma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62"/>
    </row>
    <row r="301" spans="1:10" s="64" customForma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62"/>
    </row>
    <row r="302" spans="1:10" s="64" customForma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62"/>
    </row>
    <row r="303" spans="1:10" s="64" customForma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62"/>
    </row>
    <row r="304" spans="1:10" s="64" customForma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62"/>
    </row>
    <row r="305" spans="1:10" s="64" customForma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62"/>
    </row>
    <row r="306" spans="1:10" s="64" customForma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62"/>
    </row>
    <row r="307" spans="1:10" s="64" customForma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62"/>
    </row>
    <row r="308" spans="1:10" s="64" customForma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62"/>
    </row>
    <row r="309" spans="1:10" s="64" customForma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62"/>
    </row>
    <row r="310" spans="1:10" s="64" customForma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62"/>
    </row>
    <row r="311" spans="1:10" s="64" customForma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62"/>
    </row>
    <row r="312" spans="1:10" s="64" customForma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62"/>
    </row>
    <row r="313" spans="1:10" s="64" customForma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62"/>
    </row>
    <row r="314" spans="1:10" s="64" customForma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62"/>
    </row>
    <row r="315" spans="1:10" s="64" customForma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62"/>
    </row>
    <row r="316" spans="1:10" s="64" customForma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62"/>
    </row>
    <row r="317" spans="1:10" s="64" customForma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62"/>
    </row>
    <row r="318" spans="1:10" s="64" customForma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62"/>
    </row>
    <row r="319" spans="1:10" s="64" customForma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62"/>
    </row>
    <row r="320" spans="1:10" s="64" customForma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62"/>
    </row>
    <row r="321" spans="1:10" s="64" customForma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62"/>
    </row>
    <row r="322" spans="1:10" s="64" customForma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62"/>
    </row>
    <row r="323" spans="1:10" s="64" customForma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62"/>
    </row>
    <row r="324" spans="1:10" s="64" customForma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62"/>
    </row>
    <row r="325" spans="1:10" s="64" customForma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62"/>
    </row>
    <row r="326" spans="1:10" s="64" customForma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62"/>
    </row>
    <row r="327" spans="1:10" s="64" customForma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62"/>
    </row>
    <row r="328" spans="1:10" s="64" customForma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62"/>
    </row>
    <row r="329" spans="1:10" s="64" customForma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62"/>
    </row>
    <row r="330" spans="1:10" s="64" customForma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62"/>
    </row>
    <row r="331" spans="1:10" s="64" customForma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62"/>
    </row>
    <row r="332" spans="1:10" s="64" customForma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62"/>
    </row>
    <row r="333" spans="1:10" s="64" customForma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62"/>
    </row>
    <row r="334" spans="1:10" s="64" customForma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62"/>
    </row>
    <row r="335" spans="1:10" s="64" customForma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62"/>
    </row>
    <row r="336" spans="1:10" s="64" customForma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62"/>
    </row>
    <row r="337" spans="1:10" s="64" customForma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62"/>
    </row>
    <row r="338" spans="1:10" s="64" customForma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62"/>
    </row>
    <row r="339" spans="1:10" s="64" customForma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62"/>
    </row>
    <row r="340" spans="1:10" s="64" customForma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62"/>
    </row>
    <row r="341" spans="1:10" s="64" customForma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62"/>
    </row>
    <row r="342" spans="1:10" s="64" customForma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62"/>
    </row>
    <row r="343" spans="1:10" s="64" customForma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62"/>
    </row>
    <row r="344" spans="1:10" s="64" customForma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62"/>
    </row>
    <row r="345" spans="1:10" s="64" customForma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62"/>
    </row>
    <row r="346" spans="1:10" s="64" customForma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62"/>
    </row>
    <row r="347" spans="1:10" s="64" customForma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62"/>
    </row>
    <row r="348" spans="1:10" s="64" customForma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62"/>
    </row>
    <row r="349" spans="1:10" s="64" customForma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62"/>
    </row>
    <row r="350" spans="1:10" s="64" customForma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62"/>
    </row>
    <row r="351" spans="1:10" s="64" customForma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62"/>
    </row>
    <row r="352" spans="1:10" s="64" customForma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62"/>
    </row>
    <row r="353" spans="1:10" s="64" customForma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62"/>
    </row>
    <row r="354" spans="1:10" s="64" customForma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62"/>
    </row>
    <row r="355" spans="1:10" s="64" customForma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62"/>
    </row>
    <row r="356" spans="1:10" s="64" customForma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62"/>
    </row>
    <row r="357" spans="1:10" s="64" customForma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62"/>
    </row>
    <row r="358" spans="1:10" s="64" customForma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62"/>
    </row>
    <row r="359" spans="1:10" s="64" customForma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62"/>
    </row>
    <row r="360" spans="1:10" s="64" customForma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62"/>
    </row>
    <row r="361" spans="1:10" s="64" customForma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62"/>
    </row>
    <row r="362" spans="1:10" s="64" customForma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62"/>
    </row>
    <row r="363" spans="1:10" s="64" customForma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62"/>
    </row>
    <row r="364" spans="1:10" s="64" customForma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62"/>
    </row>
    <row r="365" spans="1:10" s="64" customForma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62"/>
    </row>
    <row r="366" spans="1:10" s="64" customForma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62"/>
    </row>
    <row r="367" spans="1:10" s="64" customForma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62"/>
    </row>
    <row r="368" spans="1:10" s="64" customForma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62"/>
    </row>
    <row r="369" spans="1:10" s="64" customForma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62"/>
    </row>
    <row r="370" spans="1:10" s="64" customForma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62"/>
    </row>
    <row r="371" spans="1:10" s="64" customForma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62"/>
    </row>
    <row r="372" spans="1:10" s="64" customForma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62"/>
    </row>
    <row r="373" spans="1:10" s="64" customForma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62"/>
    </row>
    <row r="374" spans="1:10" s="64" customForma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62"/>
    </row>
    <row r="375" spans="1:10" s="64" customForma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62"/>
    </row>
    <row r="376" spans="1:10" s="64" customForma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62"/>
    </row>
    <row r="377" spans="1:10" s="64" customForma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62"/>
    </row>
    <row r="378" spans="1:10" s="64" customForma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62"/>
    </row>
    <row r="379" spans="1:10" s="64" customForma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62"/>
    </row>
    <row r="380" spans="1:10" s="64" customForma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62"/>
    </row>
    <row r="381" spans="1:10" s="64" customForma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62"/>
    </row>
    <row r="382" spans="1:10" s="64" customForma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62"/>
    </row>
    <row r="383" spans="1:10" s="64" customForma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62"/>
    </row>
    <row r="384" spans="1:10" s="64" customForma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62"/>
    </row>
    <row r="385" spans="1:10" s="64" customForma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62"/>
    </row>
    <row r="386" spans="1:10" s="64" customForma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62"/>
    </row>
    <row r="387" spans="1:10" s="64" customForma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62"/>
    </row>
    <row r="388" spans="1:10" s="64" customForma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62"/>
    </row>
    <row r="389" spans="1:10" s="64" customForma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62"/>
    </row>
    <row r="390" spans="1:10" s="64" customForma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62"/>
    </row>
    <row r="391" spans="1:10" s="64" customForma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62"/>
    </row>
    <row r="392" spans="1:10" s="64" customForma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62"/>
    </row>
    <row r="393" spans="1:10" s="64" customForma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62"/>
    </row>
    <row r="394" spans="1:10" s="64" customForma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62"/>
    </row>
    <row r="395" spans="1:10" s="64" customForma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62"/>
    </row>
    <row r="396" spans="1:10" s="64" customForma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62"/>
    </row>
    <row r="397" spans="1:10" s="64" customForma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62"/>
    </row>
    <row r="398" spans="1:10" s="64" customForma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62"/>
    </row>
    <row r="399" spans="1:10" s="64" customForma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62"/>
    </row>
    <row r="400" spans="1:10" s="64" customForma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62"/>
    </row>
    <row r="401" spans="1:10" s="64" customForma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62"/>
    </row>
    <row r="402" spans="1:10" s="64" customForma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62"/>
    </row>
    <row r="403" spans="1:10" s="64" customForma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62"/>
    </row>
    <row r="404" spans="1:10" s="64" customForma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62"/>
    </row>
    <row r="405" spans="1:10" s="64" customForma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62"/>
    </row>
    <row r="406" spans="1:10" s="64" customForma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62"/>
    </row>
    <row r="407" spans="1:10" s="64" customForma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62"/>
    </row>
    <row r="408" spans="1:10" s="64" customForma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62"/>
    </row>
    <row r="409" spans="1:10" s="64" customForma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62"/>
    </row>
    <row r="410" spans="1:10" s="64" customForma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62"/>
    </row>
    <row r="411" spans="1:10" s="64" customForma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62"/>
    </row>
    <row r="412" spans="1:10" s="64" customForma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62"/>
    </row>
    <row r="413" spans="1:10" s="64" customForma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62"/>
    </row>
    <row r="414" spans="1:10" s="64" customForma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62"/>
    </row>
    <row r="415" spans="1:10" s="64" customForma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62"/>
    </row>
    <row r="416" spans="1:10" s="64" customForma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62"/>
    </row>
    <row r="417" spans="1:10" s="64" customForma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62"/>
    </row>
    <row r="418" spans="1:10" s="64" customForma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62"/>
    </row>
    <row r="419" spans="1:10" s="64" customForma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62"/>
    </row>
    <row r="420" spans="1:10" s="64" customForma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62"/>
    </row>
    <row r="421" spans="1:10" s="64" customForma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62"/>
    </row>
    <row r="422" spans="1:10" s="64" customForma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62"/>
    </row>
    <row r="423" spans="1:10" s="64" customForma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62"/>
    </row>
    <row r="424" spans="1:10" s="64" customForma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62"/>
    </row>
    <row r="425" spans="1:10" s="64" customForma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62"/>
    </row>
    <row r="426" spans="1:10" s="64" customForma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62"/>
    </row>
    <row r="427" spans="1:10" s="64" customForma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62"/>
    </row>
    <row r="428" spans="1:10" s="64" customForma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62"/>
    </row>
    <row r="429" spans="1:10" s="64" customForma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62"/>
    </row>
    <row r="430" spans="1:10" s="64" customForma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62"/>
    </row>
    <row r="431" spans="1:10" s="64" customForma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62"/>
    </row>
    <row r="432" spans="1:10" s="64" customForma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62"/>
    </row>
    <row r="433" spans="1:10" s="64" customForma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62"/>
    </row>
    <row r="434" spans="1:10" s="64" customForma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62"/>
    </row>
    <row r="435" spans="1:10" s="64" customForma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62"/>
    </row>
    <row r="436" spans="1:10" s="64" customForma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62"/>
    </row>
    <row r="437" spans="1:10" s="64" customForma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62"/>
    </row>
    <row r="438" spans="1:10" s="64" customForma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62"/>
    </row>
    <row r="439" spans="1:10" s="64" customForma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62"/>
    </row>
    <row r="440" spans="1:10" s="64" customForma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62"/>
    </row>
    <row r="441" spans="1:10" s="64" customForma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62"/>
    </row>
    <row r="442" spans="1:10" s="64" customForma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62"/>
    </row>
    <row r="443" spans="1:10" s="64" customForma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62"/>
    </row>
    <row r="444" spans="1:10" s="64" customForma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62"/>
    </row>
    <row r="445" spans="1:10" s="64" customForma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62"/>
    </row>
    <row r="446" spans="1:10" s="64" customForma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62"/>
    </row>
    <row r="447" spans="1:10" s="64" customForma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62"/>
    </row>
    <row r="448" spans="1:10" s="64" customForma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62"/>
    </row>
    <row r="449" spans="1:10" s="64" customForma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62"/>
    </row>
    <row r="450" spans="1:10" s="64" customForma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62"/>
    </row>
    <row r="451" spans="1:10" s="64" customForma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62"/>
    </row>
    <row r="452" spans="1:10" s="64" customForma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62"/>
    </row>
    <row r="453" spans="1:10" s="64" customForma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62"/>
    </row>
    <row r="454" spans="1:10" s="64" customForma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62"/>
    </row>
    <row r="455" spans="1:10" s="64" customForma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62"/>
    </row>
    <row r="456" spans="1:10" s="64" customForma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62"/>
    </row>
    <row r="457" spans="1:10" s="64" customForma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62"/>
    </row>
    <row r="458" spans="1:10" s="64" customForma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62"/>
    </row>
    <row r="459" spans="1:10" s="64" customForma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62"/>
    </row>
    <row r="460" spans="1:10" s="64" customForma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62"/>
    </row>
    <row r="461" spans="1:10" s="64" customForma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62"/>
    </row>
    <row r="462" spans="1:10" s="64" customForma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62"/>
    </row>
    <row r="463" spans="1:10" s="64" customForma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62"/>
    </row>
    <row r="464" spans="1:10" s="64" customForma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62"/>
    </row>
    <row r="465" spans="1:10" s="64" customForma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62"/>
    </row>
    <row r="466" spans="1:10" s="64" customForma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62"/>
    </row>
    <row r="467" spans="1:10" s="64" customForma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62"/>
    </row>
    <row r="468" spans="1:10" s="64" customForma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62"/>
    </row>
    <row r="469" spans="1:10" s="64" customForma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62"/>
    </row>
    <row r="470" spans="1:10" s="64" customForma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62"/>
    </row>
    <row r="471" spans="1:10" s="64" customForma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62"/>
    </row>
    <row r="472" spans="1:10" s="64" customForma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62"/>
    </row>
    <row r="473" spans="1:10" s="64" customForma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62"/>
    </row>
    <row r="474" spans="1:10" s="64" customForma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62"/>
    </row>
    <row r="475" spans="1:10" s="64" customForma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62"/>
    </row>
    <row r="476" spans="1:10" s="64" customForma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62"/>
    </row>
    <row r="477" spans="1:10" s="64" customForma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62"/>
    </row>
    <row r="478" spans="1:10" s="64" customForma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62"/>
    </row>
    <row r="479" spans="1:10" s="64" customForma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62"/>
    </row>
    <row r="480" spans="1:10" s="64" customForma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62"/>
    </row>
    <row r="481" spans="1:10" s="64" customForma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62"/>
    </row>
    <row r="482" spans="1:10" s="64" customForma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62"/>
    </row>
    <row r="483" spans="1:10" s="64" customForma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62"/>
    </row>
    <row r="484" spans="1:10" s="64" customForma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62"/>
    </row>
    <row r="485" spans="1:10" s="64" customForma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62"/>
    </row>
    <row r="486" spans="1:10" s="64" customForma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62"/>
    </row>
    <row r="487" spans="1:10" s="64" customForma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62"/>
    </row>
    <row r="488" spans="1:10" s="64" customForma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62"/>
    </row>
    <row r="489" spans="1:10" s="64" customForma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62"/>
    </row>
    <row r="490" spans="1:10" s="64" customForma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62"/>
    </row>
    <row r="491" spans="1:10" s="64" customForma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62"/>
    </row>
    <row r="492" spans="1:10" s="64" customForma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62"/>
    </row>
    <row r="493" spans="1:10" s="64" customForma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62"/>
    </row>
    <row r="494" spans="1:10" s="64" customForma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62"/>
    </row>
    <row r="495" spans="1:10" s="64" customForma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62"/>
    </row>
    <row r="496" spans="1:10" s="64" customForma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62"/>
    </row>
    <row r="497" spans="1:10" s="64" customForma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62"/>
    </row>
    <row r="498" spans="1:10" s="64" customForma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62"/>
    </row>
    <row r="499" spans="1:10" s="64" customForma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62"/>
    </row>
    <row r="500" spans="1:10" s="64" customForma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62"/>
    </row>
    <row r="501" spans="1:10" s="64" customForma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62"/>
    </row>
    <row r="502" spans="1:10" s="64" customForma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62"/>
    </row>
    <row r="503" spans="1:10" s="64" customForma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62"/>
    </row>
    <row r="504" spans="1:10" s="64" customForma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62"/>
    </row>
    <row r="505" spans="1:10" s="64" customForma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62"/>
    </row>
    <row r="506" spans="1:10" s="64" customForma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62"/>
    </row>
    <row r="507" spans="1:10" s="64" customForma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62"/>
    </row>
    <row r="508" spans="1:10" s="64" customForma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62"/>
    </row>
    <row r="509" spans="1:10" s="64" customForma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62"/>
    </row>
    <row r="510" spans="1:10" s="64" customForma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62"/>
    </row>
    <row r="511" spans="1:10" s="64" customForma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62"/>
    </row>
    <row r="512" spans="1:10" s="64" customForma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62"/>
    </row>
    <row r="513" spans="1:10" s="64" customForma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62"/>
    </row>
    <row r="514" spans="1:10" s="64" customForma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62"/>
    </row>
    <row r="515" spans="1:10" s="64" customForma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62"/>
    </row>
    <row r="516" spans="1:10" s="64" customForma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62"/>
    </row>
    <row r="517" spans="1:10" s="64" customForma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62"/>
    </row>
    <row r="518" spans="1:10" s="64" customForma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62"/>
    </row>
    <row r="519" spans="1:10" s="64" customForma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62"/>
    </row>
    <row r="520" spans="1:10" s="64" customForma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62"/>
    </row>
    <row r="521" spans="1:10" s="64" customForma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62"/>
    </row>
    <row r="522" spans="1:10" s="64" customForma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62"/>
    </row>
    <row r="523" spans="1:10" s="64" customForma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62"/>
    </row>
    <row r="524" spans="1:10" s="64" customForma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62"/>
    </row>
    <row r="525" spans="1:10" s="64" customForma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62"/>
    </row>
    <row r="526" spans="1:10" s="64" customForma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62"/>
    </row>
    <row r="527" spans="1:10" s="64" customForma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62"/>
    </row>
    <row r="528" spans="1:10" s="64" customForma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62"/>
    </row>
    <row r="529" spans="1:10" s="64" customForma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62"/>
    </row>
    <row r="530" spans="1:10" s="64" customForma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62"/>
    </row>
    <row r="531" spans="1:10" s="64" customForma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62"/>
    </row>
    <row r="532" spans="1:10" s="64" customForma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62"/>
    </row>
    <row r="533" spans="1:10" s="64" customForma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62"/>
    </row>
    <row r="534" spans="1:10" s="64" customFormat="1" x14ac:dyDescent="0.2">
      <c r="A534" s="99"/>
      <c r="B534" s="99"/>
      <c r="C534" s="99"/>
      <c r="D534" s="99"/>
      <c r="E534" s="99"/>
      <c r="F534" s="99"/>
      <c r="G534" s="99"/>
      <c r="H534" s="99"/>
      <c r="I534" s="99"/>
      <c r="J534" s="62"/>
    </row>
    <row r="535" spans="1:10" s="64" customFormat="1" x14ac:dyDescent="0.2">
      <c r="A535" s="99"/>
      <c r="B535" s="99"/>
      <c r="C535" s="99"/>
      <c r="D535" s="99"/>
      <c r="E535" s="99"/>
      <c r="F535" s="99"/>
      <c r="G535" s="99"/>
      <c r="H535" s="99"/>
      <c r="I535" s="99"/>
      <c r="J535" s="62"/>
    </row>
    <row r="536" spans="1:10" s="64" customFormat="1" x14ac:dyDescent="0.2">
      <c r="A536" s="99"/>
      <c r="B536" s="99"/>
      <c r="C536" s="99"/>
      <c r="D536" s="99"/>
      <c r="E536" s="99"/>
      <c r="F536" s="99"/>
      <c r="G536" s="99"/>
      <c r="H536" s="99"/>
      <c r="I536" s="99"/>
      <c r="J536" s="62"/>
    </row>
    <row r="537" spans="1:10" s="64" customFormat="1" x14ac:dyDescent="0.2">
      <c r="A537" s="99"/>
      <c r="B537" s="99"/>
      <c r="C537" s="99"/>
      <c r="D537" s="99"/>
      <c r="E537" s="99"/>
      <c r="F537" s="99"/>
      <c r="G537" s="99"/>
      <c r="H537" s="99"/>
      <c r="I537" s="99"/>
      <c r="J537" s="62"/>
    </row>
    <row r="538" spans="1:10" s="64" customFormat="1" x14ac:dyDescent="0.2">
      <c r="A538" s="99"/>
      <c r="B538" s="99"/>
      <c r="C538" s="99"/>
      <c r="D538" s="99"/>
      <c r="E538" s="99"/>
      <c r="F538" s="99"/>
      <c r="G538" s="99"/>
      <c r="H538" s="99"/>
      <c r="I538" s="99"/>
      <c r="J538" s="62"/>
    </row>
    <row r="539" spans="1:10" s="64" customFormat="1" x14ac:dyDescent="0.2">
      <c r="A539" s="99"/>
      <c r="B539" s="99"/>
      <c r="C539" s="99"/>
      <c r="D539" s="99"/>
      <c r="E539" s="99"/>
      <c r="F539" s="99"/>
      <c r="G539" s="99"/>
      <c r="H539" s="99"/>
      <c r="I539" s="99"/>
      <c r="J539" s="62"/>
    </row>
    <row r="540" spans="1:10" s="64" customFormat="1" x14ac:dyDescent="0.2">
      <c r="A540" s="99"/>
      <c r="B540" s="99"/>
      <c r="C540" s="99"/>
      <c r="D540" s="99"/>
      <c r="E540" s="99"/>
      <c r="F540" s="99"/>
      <c r="G540" s="99"/>
      <c r="H540" s="99"/>
      <c r="I540" s="99"/>
      <c r="J540" s="62"/>
    </row>
    <row r="541" spans="1:10" s="64" customFormat="1" x14ac:dyDescent="0.2">
      <c r="A541" s="99"/>
      <c r="B541" s="99"/>
      <c r="C541" s="99"/>
      <c r="D541" s="99"/>
      <c r="E541" s="99"/>
      <c r="F541" s="99"/>
      <c r="G541" s="99"/>
      <c r="H541" s="99"/>
      <c r="I541" s="99"/>
      <c r="J541" s="62"/>
    </row>
    <row r="542" spans="1:10" s="64" customFormat="1" x14ac:dyDescent="0.2">
      <c r="A542" s="99"/>
      <c r="B542" s="99"/>
      <c r="C542" s="99"/>
      <c r="D542" s="99"/>
      <c r="E542" s="99"/>
      <c r="F542" s="99"/>
      <c r="G542" s="99"/>
      <c r="H542" s="99"/>
      <c r="I542" s="99"/>
      <c r="J542" s="62"/>
    </row>
    <row r="543" spans="1:10" s="64" customFormat="1" x14ac:dyDescent="0.2">
      <c r="A543" s="99"/>
      <c r="B543" s="99"/>
      <c r="C543" s="99"/>
      <c r="D543" s="99"/>
      <c r="E543" s="99"/>
      <c r="F543" s="99"/>
      <c r="G543" s="99"/>
      <c r="H543" s="99"/>
      <c r="I543" s="99"/>
      <c r="J543" s="62"/>
    </row>
    <row r="544" spans="1:10" s="64" customFormat="1" x14ac:dyDescent="0.2">
      <c r="A544" s="99"/>
      <c r="B544" s="99"/>
      <c r="C544" s="99"/>
      <c r="D544" s="99"/>
      <c r="E544" s="99"/>
      <c r="F544" s="99"/>
      <c r="G544" s="99"/>
      <c r="H544" s="99"/>
      <c r="I544" s="99"/>
      <c r="J544" s="62"/>
    </row>
    <row r="545" spans="1:10" s="64" customFormat="1" x14ac:dyDescent="0.2">
      <c r="A545" s="99"/>
      <c r="B545" s="99"/>
      <c r="C545" s="99"/>
      <c r="D545" s="99"/>
      <c r="E545" s="99"/>
      <c r="F545" s="99"/>
      <c r="G545" s="99"/>
      <c r="H545" s="99"/>
      <c r="I545" s="99"/>
      <c r="J545" s="62"/>
    </row>
    <row r="546" spans="1:10" s="64" customFormat="1" x14ac:dyDescent="0.2">
      <c r="A546" s="99"/>
      <c r="B546" s="99"/>
      <c r="C546" s="99"/>
      <c r="D546" s="99"/>
      <c r="E546" s="99"/>
      <c r="F546" s="99"/>
      <c r="G546" s="99"/>
      <c r="H546" s="99"/>
      <c r="I546" s="99"/>
      <c r="J546" s="62"/>
    </row>
    <row r="547" spans="1:10" s="64" customFormat="1" x14ac:dyDescent="0.2">
      <c r="A547" s="99"/>
      <c r="B547" s="99"/>
      <c r="C547" s="99"/>
      <c r="D547" s="99"/>
      <c r="E547" s="99"/>
      <c r="F547" s="99"/>
      <c r="G547" s="99"/>
      <c r="H547" s="99"/>
      <c r="I547" s="99"/>
      <c r="J547" s="62"/>
    </row>
    <row r="548" spans="1:10" s="64" customFormat="1" x14ac:dyDescent="0.2">
      <c r="A548" s="99"/>
      <c r="B548" s="99"/>
      <c r="C548" s="99"/>
      <c r="D548" s="99"/>
      <c r="E548" s="99"/>
      <c r="F548" s="99"/>
      <c r="G548" s="99"/>
      <c r="H548" s="99"/>
      <c r="I548" s="99"/>
      <c r="J548" s="62"/>
    </row>
    <row r="549" spans="1:10" s="64" customFormat="1" x14ac:dyDescent="0.2">
      <c r="A549" s="99"/>
      <c r="B549" s="99"/>
      <c r="C549" s="99"/>
      <c r="D549" s="99"/>
      <c r="E549" s="99"/>
      <c r="F549" s="99"/>
      <c r="G549" s="99"/>
      <c r="H549" s="99"/>
      <c r="I549" s="99"/>
      <c r="J549" s="62"/>
    </row>
    <row r="550" spans="1:10" s="64" customFormat="1" x14ac:dyDescent="0.2">
      <c r="A550" s="99"/>
      <c r="B550" s="99"/>
      <c r="C550" s="99"/>
      <c r="D550" s="99"/>
      <c r="E550" s="99"/>
      <c r="F550" s="99"/>
      <c r="G550" s="99"/>
      <c r="H550" s="99"/>
      <c r="I550" s="99"/>
      <c r="J550" s="62"/>
    </row>
    <row r="551" spans="1:10" s="64" customFormat="1" x14ac:dyDescent="0.2">
      <c r="A551" s="99"/>
      <c r="B551" s="99"/>
      <c r="C551" s="99"/>
      <c r="D551" s="99"/>
      <c r="E551" s="99"/>
      <c r="F551" s="99"/>
      <c r="G551" s="99"/>
      <c r="H551" s="99"/>
      <c r="I551" s="99"/>
      <c r="J551" s="62"/>
    </row>
    <row r="552" spans="1:10" s="64" customFormat="1" x14ac:dyDescent="0.2">
      <c r="A552" s="99"/>
      <c r="B552" s="99"/>
      <c r="C552" s="99"/>
      <c r="D552" s="99"/>
      <c r="E552" s="99"/>
      <c r="F552" s="99"/>
      <c r="G552" s="99"/>
      <c r="H552" s="99"/>
      <c r="I552" s="99"/>
      <c r="J552" s="62"/>
    </row>
    <row r="553" spans="1:10" s="64" customFormat="1" x14ac:dyDescent="0.2">
      <c r="A553" s="99"/>
      <c r="B553" s="99"/>
      <c r="C553" s="99"/>
      <c r="D553" s="99"/>
      <c r="E553" s="99"/>
      <c r="F553" s="99"/>
      <c r="G553" s="99"/>
      <c r="H553" s="99"/>
      <c r="I553" s="99"/>
      <c r="J553" s="62"/>
    </row>
    <row r="554" spans="1:10" s="64" customFormat="1" x14ac:dyDescent="0.2">
      <c r="A554" s="99"/>
      <c r="B554" s="99"/>
      <c r="C554" s="99"/>
      <c r="D554" s="99"/>
      <c r="E554" s="99"/>
      <c r="F554" s="99"/>
      <c r="G554" s="99"/>
      <c r="H554" s="99"/>
      <c r="I554" s="99"/>
      <c r="J554" s="62"/>
    </row>
    <row r="555" spans="1:10" s="64" customFormat="1" x14ac:dyDescent="0.2">
      <c r="A555" s="99"/>
      <c r="B555" s="99"/>
      <c r="C555" s="99"/>
      <c r="D555" s="99"/>
      <c r="E555" s="99"/>
      <c r="F555" s="99"/>
      <c r="G555" s="99"/>
      <c r="H555" s="99"/>
      <c r="I555" s="99"/>
      <c r="J555" s="62"/>
    </row>
    <row r="556" spans="1:10" s="64" customFormat="1" x14ac:dyDescent="0.2">
      <c r="A556" s="99"/>
      <c r="B556" s="99"/>
      <c r="C556" s="99"/>
      <c r="D556" s="99"/>
      <c r="E556" s="99"/>
      <c r="F556" s="99"/>
      <c r="G556" s="99"/>
      <c r="H556" s="99"/>
      <c r="I556" s="99"/>
      <c r="J556" s="62"/>
    </row>
    <row r="557" spans="1:10" s="64" customFormat="1" x14ac:dyDescent="0.2">
      <c r="A557" s="99"/>
      <c r="B557" s="99"/>
      <c r="C557" s="99"/>
      <c r="D557" s="99"/>
      <c r="E557" s="99"/>
      <c r="F557" s="99"/>
      <c r="G557" s="99"/>
      <c r="H557" s="99"/>
      <c r="I557" s="99"/>
      <c r="J557" s="62"/>
    </row>
    <row r="558" spans="1:10" s="64" customFormat="1" x14ac:dyDescent="0.2">
      <c r="A558" s="99"/>
      <c r="B558" s="99"/>
      <c r="C558" s="99"/>
      <c r="D558" s="99"/>
      <c r="E558" s="99"/>
      <c r="F558" s="99"/>
      <c r="G558" s="99"/>
      <c r="H558" s="99"/>
      <c r="I558" s="99"/>
      <c r="J558" s="62"/>
    </row>
    <row r="559" spans="1:10" s="64" customFormat="1" x14ac:dyDescent="0.2">
      <c r="A559" s="99"/>
      <c r="B559" s="99"/>
      <c r="C559" s="99"/>
      <c r="D559" s="99"/>
      <c r="E559" s="99"/>
      <c r="F559" s="99"/>
      <c r="G559" s="99"/>
      <c r="H559" s="99"/>
      <c r="I559" s="99"/>
      <c r="J559" s="62"/>
    </row>
    <row r="560" spans="1:10" s="64" customFormat="1" x14ac:dyDescent="0.2">
      <c r="A560" s="99"/>
      <c r="B560" s="99"/>
      <c r="C560" s="99"/>
      <c r="D560" s="99"/>
      <c r="E560" s="99"/>
      <c r="F560" s="99"/>
      <c r="G560" s="99"/>
      <c r="H560" s="99"/>
      <c r="I560" s="99"/>
      <c r="J560" s="62"/>
    </row>
    <row r="561" spans="1:10" s="64" customFormat="1" x14ac:dyDescent="0.2">
      <c r="A561" s="99"/>
      <c r="B561" s="99"/>
      <c r="C561" s="99"/>
      <c r="D561" s="99"/>
      <c r="E561" s="99"/>
      <c r="F561" s="99"/>
      <c r="G561" s="99"/>
      <c r="H561" s="99"/>
      <c r="I561" s="99"/>
      <c r="J561" s="62"/>
    </row>
    <row r="562" spans="1:10" s="64" customFormat="1" x14ac:dyDescent="0.2">
      <c r="A562" s="99"/>
      <c r="B562" s="99"/>
      <c r="C562" s="99"/>
      <c r="D562" s="99"/>
      <c r="E562" s="99"/>
      <c r="F562" s="99"/>
      <c r="G562" s="99"/>
      <c r="H562" s="99"/>
      <c r="I562" s="99"/>
      <c r="J562" s="62"/>
    </row>
    <row r="563" spans="1:10" s="64" customFormat="1" x14ac:dyDescent="0.2">
      <c r="A563" s="99"/>
      <c r="B563" s="99"/>
      <c r="C563" s="99"/>
      <c r="D563" s="99"/>
      <c r="E563" s="99"/>
      <c r="F563" s="99"/>
      <c r="G563" s="99"/>
      <c r="H563" s="99"/>
      <c r="I563" s="99"/>
      <c r="J563" s="62"/>
    </row>
    <row r="564" spans="1:10" s="64" customFormat="1" x14ac:dyDescent="0.2">
      <c r="A564" s="99"/>
      <c r="B564" s="99"/>
      <c r="C564" s="99"/>
      <c r="D564" s="99"/>
      <c r="E564" s="99"/>
      <c r="F564" s="99"/>
      <c r="G564" s="99"/>
      <c r="H564" s="99"/>
      <c r="I564" s="99"/>
      <c r="J564" s="62"/>
    </row>
    <row r="565" spans="1:10" s="64" customFormat="1" x14ac:dyDescent="0.2">
      <c r="A565" s="99"/>
      <c r="B565" s="99"/>
      <c r="C565" s="99"/>
      <c r="D565" s="99"/>
      <c r="E565" s="99"/>
      <c r="F565" s="99"/>
      <c r="G565" s="99"/>
      <c r="H565" s="99"/>
      <c r="I565" s="99"/>
      <c r="J565" s="62"/>
    </row>
    <row r="566" spans="1:10" s="64" customFormat="1" x14ac:dyDescent="0.2">
      <c r="A566" s="99"/>
      <c r="B566" s="99"/>
      <c r="C566" s="99"/>
      <c r="D566" s="99"/>
      <c r="E566" s="99"/>
      <c r="F566" s="99"/>
      <c r="G566" s="99"/>
      <c r="H566" s="99"/>
      <c r="I566" s="99"/>
      <c r="J566" s="62"/>
    </row>
    <row r="567" spans="1:10" s="64" customFormat="1" x14ac:dyDescent="0.2">
      <c r="A567" s="99"/>
      <c r="B567" s="99"/>
      <c r="C567" s="99"/>
      <c r="D567" s="99"/>
      <c r="E567" s="99"/>
      <c r="F567" s="99"/>
      <c r="G567" s="99"/>
      <c r="H567" s="99"/>
      <c r="I567" s="99"/>
      <c r="J567" s="62"/>
    </row>
    <row r="568" spans="1:10" s="64" customFormat="1" x14ac:dyDescent="0.2">
      <c r="A568" s="99"/>
      <c r="B568" s="99"/>
      <c r="C568" s="99"/>
      <c r="D568" s="99"/>
      <c r="E568" s="99"/>
      <c r="F568" s="99"/>
      <c r="G568" s="99"/>
      <c r="H568" s="99"/>
      <c r="I568" s="99"/>
      <c r="J568" s="62"/>
    </row>
    <row r="569" spans="1:10" s="64" customFormat="1" x14ac:dyDescent="0.2">
      <c r="A569" s="99"/>
      <c r="B569" s="99"/>
      <c r="C569" s="99"/>
      <c r="D569" s="99"/>
      <c r="E569" s="99"/>
      <c r="F569" s="99"/>
      <c r="G569" s="99"/>
      <c r="H569" s="99"/>
      <c r="I569" s="99"/>
      <c r="J569" s="62"/>
    </row>
    <row r="570" spans="1:10" s="64" customFormat="1" x14ac:dyDescent="0.2">
      <c r="A570" s="99"/>
      <c r="B570" s="99"/>
      <c r="C570" s="99"/>
      <c r="D570" s="99"/>
      <c r="E570" s="99"/>
      <c r="F570" s="99"/>
      <c r="G570" s="99"/>
      <c r="H570" s="99"/>
      <c r="I570" s="99"/>
      <c r="J570" s="62"/>
    </row>
    <row r="571" spans="1:10" s="64" customFormat="1" x14ac:dyDescent="0.2">
      <c r="A571" s="99"/>
      <c r="B571" s="99"/>
      <c r="C571" s="99"/>
      <c r="D571" s="99"/>
      <c r="E571" s="99"/>
      <c r="F571" s="99"/>
      <c r="G571" s="99"/>
      <c r="H571" s="99"/>
      <c r="I571" s="99"/>
      <c r="J571" s="62"/>
    </row>
    <row r="572" spans="1:10" s="64" customFormat="1" x14ac:dyDescent="0.2">
      <c r="A572" s="99"/>
      <c r="B572" s="99"/>
      <c r="C572" s="99"/>
      <c r="D572" s="99"/>
      <c r="E572" s="99"/>
      <c r="F572" s="99"/>
      <c r="G572" s="99"/>
      <c r="H572" s="99"/>
      <c r="I572" s="99"/>
      <c r="J572" s="62"/>
    </row>
    <row r="573" spans="1:10" s="64" customFormat="1" x14ac:dyDescent="0.2">
      <c r="A573" s="99"/>
      <c r="B573" s="99"/>
      <c r="C573" s="99"/>
      <c r="D573" s="99"/>
      <c r="E573" s="99"/>
      <c r="F573" s="99"/>
      <c r="G573" s="99"/>
      <c r="H573" s="99"/>
      <c r="I573" s="99"/>
      <c r="J573" s="62"/>
    </row>
    <row r="574" spans="1:10" s="64" customFormat="1" x14ac:dyDescent="0.2">
      <c r="A574" s="99"/>
      <c r="B574" s="99"/>
      <c r="C574" s="99"/>
      <c r="D574" s="99"/>
      <c r="E574" s="99"/>
      <c r="F574" s="99"/>
      <c r="G574" s="99"/>
      <c r="H574" s="99"/>
      <c r="I574" s="99"/>
      <c r="J574" s="62"/>
    </row>
    <row r="575" spans="1:10" s="64" customFormat="1" x14ac:dyDescent="0.2">
      <c r="A575" s="99"/>
      <c r="B575" s="99"/>
      <c r="C575" s="99"/>
      <c r="D575" s="99"/>
      <c r="E575" s="99"/>
      <c r="F575" s="99"/>
      <c r="G575" s="99"/>
      <c r="H575" s="99"/>
      <c r="I575" s="99"/>
      <c r="J575" s="62"/>
    </row>
    <row r="576" spans="1:10" s="64" customFormat="1" x14ac:dyDescent="0.2">
      <c r="A576" s="99"/>
      <c r="B576" s="99"/>
      <c r="C576" s="99"/>
      <c r="D576" s="99"/>
      <c r="E576" s="99"/>
      <c r="F576" s="99"/>
      <c r="G576" s="99"/>
      <c r="H576" s="99"/>
      <c r="I576" s="99"/>
      <c r="J576" s="62"/>
    </row>
    <row r="577" spans="1:10" s="64" customFormat="1" x14ac:dyDescent="0.2">
      <c r="A577" s="99"/>
      <c r="B577" s="99"/>
      <c r="C577" s="99"/>
      <c r="D577" s="99"/>
      <c r="E577" s="99"/>
      <c r="F577" s="99"/>
      <c r="G577" s="99"/>
      <c r="H577" s="99"/>
      <c r="I577" s="99"/>
      <c r="J577" s="62"/>
    </row>
    <row r="578" spans="1:10" s="64" customFormat="1" x14ac:dyDescent="0.2">
      <c r="A578" s="99"/>
      <c r="B578" s="99"/>
      <c r="C578" s="99"/>
      <c r="D578" s="99"/>
      <c r="E578" s="99"/>
      <c r="F578" s="99"/>
      <c r="G578" s="99"/>
      <c r="H578" s="99"/>
      <c r="I578" s="99"/>
      <c r="J578" s="62"/>
    </row>
    <row r="579" spans="1:10" s="64" customFormat="1" x14ac:dyDescent="0.2">
      <c r="A579" s="99"/>
      <c r="B579" s="99"/>
      <c r="C579" s="99"/>
      <c r="D579" s="99"/>
      <c r="E579" s="99"/>
      <c r="F579" s="99"/>
      <c r="G579" s="99"/>
      <c r="H579" s="99"/>
      <c r="I579" s="99"/>
      <c r="J579" s="62"/>
    </row>
    <row r="580" spans="1:10" s="64" customFormat="1" x14ac:dyDescent="0.2">
      <c r="A580" s="99"/>
      <c r="B580" s="99"/>
      <c r="C580" s="99"/>
      <c r="D580" s="99"/>
      <c r="E580" s="99"/>
      <c r="F580" s="99"/>
      <c r="G580" s="99"/>
      <c r="H580" s="99"/>
      <c r="I580" s="99"/>
      <c r="J580" s="62"/>
    </row>
    <row r="581" spans="1:10" s="64" customFormat="1" x14ac:dyDescent="0.2">
      <c r="A581" s="99"/>
      <c r="B581" s="99"/>
      <c r="C581" s="99"/>
      <c r="D581" s="99"/>
      <c r="E581" s="99"/>
      <c r="F581" s="99"/>
      <c r="G581" s="99"/>
      <c r="H581" s="99"/>
      <c r="I581" s="99"/>
      <c r="J581" s="62"/>
    </row>
    <row r="582" spans="1:10" s="64" customFormat="1" x14ac:dyDescent="0.2">
      <c r="A582" s="99"/>
      <c r="B582" s="99"/>
      <c r="C582" s="99"/>
      <c r="D582" s="99"/>
      <c r="E582" s="99"/>
      <c r="F582" s="99"/>
      <c r="G582" s="99"/>
      <c r="H582" s="99"/>
      <c r="I582" s="99"/>
      <c r="J582" s="62"/>
    </row>
    <row r="583" spans="1:10" s="64" customFormat="1" x14ac:dyDescent="0.2">
      <c r="A583" s="99"/>
      <c r="B583" s="99"/>
      <c r="C583" s="99"/>
      <c r="D583" s="99"/>
      <c r="E583" s="99"/>
      <c r="F583" s="99"/>
      <c r="G583" s="99"/>
      <c r="H583" s="99"/>
      <c r="I583" s="99"/>
      <c r="J583" s="62"/>
    </row>
    <row r="584" spans="1:10" s="64" customFormat="1" x14ac:dyDescent="0.2">
      <c r="A584" s="99"/>
      <c r="B584" s="99"/>
      <c r="C584" s="99"/>
      <c r="D584" s="99"/>
      <c r="E584" s="99"/>
      <c r="F584" s="99"/>
      <c r="G584" s="99"/>
      <c r="H584" s="99"/>
      <c r="I584" s="99"/>
      <c r="J584" s="62"/>
    </row>
    <row r="585" spans="1:10" s="64" customFormat="1" x14ac:dyDescent="0.2">
      <c r="A585" s="99"/>
      <c r="B585" s="99"/>
      <c r="C585" s="99"/>
      <c r="D585" s="99"/>
      <c r="E585" s="99"/>
      <c r="F585" s="99"/>
      <c r="G585" s="99"/>
      <c r="H585" s="99"/>
      <c r="I585" s="99"/>
      <c r="J585" s="62"/>
    </row>
    <row r="586" spans="1:10" s="64" customFormat="1" x14ac:dyDescent="0.2">
      <c r="A586" s="99"/>
      <c r="B586" s="99"/>
      <c r="C586" s="99"/>
      <c r="D586" s="99"/>
      <c r="E586" s="99"/>
      <c r="F586" s="99"/>
      <c r="G586" s="99"/>
      <c r="H586" s="99"/>
      <c r="I586" s="99"/>
      <c r="J586" s="62"/>
    </row>
    <row r="587" spans="1:10" s="64" customFormat="1" x14ac:dyDescent="0.2">
      <c r="A587" s="99"/>
      <c r="B587" s="99"/>
      <c r="C587" s="99"/>
      <c r="D587" s="99"/>
      <c r="E587" s="99"/>
      <c r="F587" s="99"/>
      <c r="G587" s="99"/>
      <c r="H587" s="99"/>
      <c r="I587" s="99"/>
      <c r="J587" s="62"/>
    </row>
    <row r="588" spans="1:10" s="64" customFormat="1" x14ac:dyDescent="0.2">
      <c r="A588" s="99"/>
      <c r="B588" s="99"/>
      <c r="C588" s="99"/>
      <c r="D588" s="99"/>
      <c r="E588" s="99"/>
      <c r="F588" s="99"/>
      <c r="G588" s="99"/>
      <c r="H588" s="99"/>
      <c r="I588" s="99"/>
      <c r="J588" s="62"/>
    </row>
    <row r="589" spans="1:10" s="64" customFormat="1" x14ac:dyDescent="0.2">
      <c r="A589" s="99"/>
      <c r="B589" s="99"/>
      <c r="C589" s="99"/>
      <c r="D589" s="99"/>
      <c r="E589" s="99"/>
      <c r="F589" s="99"/>
      <c r="G589" s="99"/>
      <c r="H589" s="99"/>
      <c r="I589" s="99"/>
      <c r="J589" s="62"/>
    </row>
    <row r="590" spans="1:10" s="64" customFormat="1" x14ac:dyDescent="0.2">
      <c r="A590" s="99"/>
      <c r="B590" s="99"/>
      <c r="C590" s="99"/>
      <c r="D590" s="99"/>
      <c r="E590" s="99"/>
      <c r="F590" s="99"/>
      <c r="G590" s="99"/>
      <c r="H590" s="99"/>
      <c r="I590" s="99"/>
      <c r="J590" s="62"/>
    </row>
    <row r="591" spans="1:10" s="64" customFormat="1" x14ac:dyDescent="0.2">
      <c r="A591" s="99"/>
      <c r="B591" s="99"/>
      <c r="C591" s="99"/>
      <c r="D591" s="99"/>
      <c r="E591" s="99"/>
      <c r="F591" s="99"/>
      <c r="G591" s="99"/>
      <c r="H591" s="99"/>
      <c r="I591" s="99"/>
      <c r="J591" s="62"/>
    </row>
    <row r="592" spans="1:10" s="64" customFormat="1" x14ac:dyDescent="0.2">
      <c r="A592" s="99"/>
      <c r="B592" s="99"/>
      <c r="C592" s="99"/>
      <c r="D592" s="99"/>
      <c r="E592" s="99"/>
      <c r="F592" s="99"/>
      <c r="G592" s="99"/>
      <c r="H592" s="99"/>
      <c r="I592" s="99"/>
      <c r="J592" s="62"/>
    </row>
    <row r="593" spans="1:10" s="64" customFormat="1" x14ac:dyDescent="0.2">
      <c r="A593" s="99"/>
      <c r="B593" s="99"/>
      <c r="C593" s="99"/>
      <c r="D593" s="99"/>
      <c r="E593" s="99"/>
      <c r="F593" s="99"/>
      <c r="G593" s="99"/>
      <c r="H593" s="99"/>
      <c r="I593" s="99"/>
      <c r="J593" s="62"/>
    </row>
    <row r="594" spans="1:10" s="64" customFormat="1" x14ac:dyDescent="0.2">
      <c r="A594" s="99"/>
      <c r="B594" s="99"/>
      <c r="C594" s="99"/>
      <c r="D594" s="99"/>
      <c r="E594" s="99"/>
      <c r="F594" s="99"/>
      <c r="G594" s="99"/>
      <c r="H594" s="99"/>
      <c r="I594" s="99"/>
      <c r="J594" s="62"/>
    </row>
    <row r="595" spans="1:10" s="64" customFormat="1" x14ac:dyDescent="0.2">
      <c r="A595" s="99"/>
      <c r="B595" s="99"/>
      <c r="C595" s="99"/>
      <c r="D595" s="99"/>
      <c r="E595" s="99"/>
      <c r="F595" s="99"/>
      <c r="G595" s="99"/>
      <c r="H595" s="99"/>
      <c r="I595" s="99"/>
      <c r="J595" s="62"/>
    </row>
    <row r="596" spans="1:10" s="64" customFormat="1" x14ac:dyDescent="0.2">
      <c r="A596" s="99"/>
      <c r="B596" s="99"/>
      <c r="C596" s="99"/>
      <c r="D596" s="99"/>
      <c r="E596" s="99"/>
      <c r="F596" s="99"/>
      <c r="G596" s="99"/>
      <c r="H596" s="99"/>
      <c r="I596" s="99"/>
      <c r="J596" s="62"/>
    </row>
    <row r="597" spans="1:10" s="64" customFormat="1" x14ac:dyDescent="0.2">
      <c r="A597" s="99"/>
      <c r="B597" s="99"/>
      <c r="C597" s="99"/>
      <c r="D597" s="99"/>
      <c r="E597" s="99"/>
      <c r="F597" s="99"/>
      <c r="G597" s="99"/>
      <c r="H597" s="99"/>
      <c r="I597" s="99"/>
      <c r="J597" s="62"/>
    </row>
    <row r="598" spans="1:10" s="64" customFormat="1" x14ac:dyDescent="0.2">
      <c r="A598" s="99"/>
      <c r="B598" s="99"/>
      <c r="C598" s="99"/>
      <c r="D598" s="99"/>
      <c r="E598" s="99"/>
      <c r="F598" s="99"/>
      <c r="G598" s="99"/>
      <c r="H598" s="99"/>
      <c r="I598" s="99"/>
      <c r="J598" s="62"/>
    </row>
    <row r="599" spans="1:10" s="64" customFormat="1" x14ac:dyDescent="0.2">
      <c r="A599" s="99"/>
      <c r="B599" s="99"/>
      <c r="C599" s="99"/>
      <c r="D599" s="99"/>
      <c r="E599" s="99"/>
      <c r="F599" s="99"/>
      <c r="G599" s="99"/>
      <c r="H599" s="99"/>
      <c r="I599" s="99"/>
      <c r="J599" s="62"/>
    </row>
    <row r="600" spans="1:10" s="64" customFormat="1" x14ac:dyDescent="0.2">
      <c r="A600" s="99"/>
      <c r="B600" s="99"/>
      <c r="C600" s="99"/>
      <c r="D600" s="99"/>
      <c r="E600" s="99"/>
      <c r="F600" s="99"/>
      <c r="G600" s="99"/>
      <c r="H600" s="99"/>
      <c r="I600" s="99"/>
      <c r="J600" s="62"/>
    </row>
    <row r="601" spans="1:10" s="64" customFormat="1" x14ac:dyDescent="0.2">
      <c r="A601" s="99"/>
      <c r="B601" s="99"/>
      <c r="C601" s="99"/>
      <c r="D601" s="99"/>
      <c r="E601" s="99"/>
      <c r="F601" s="99"/>
      <c r="G601" s="99"/>
      <c r="H601" s="99"/>
      <c r="I601" s="99"/>
      <c r="J601" s="62"/>
    </row>
    <row r="602" spans="1:10" s="64" customFormat="1" x14ac:dyDescent="0.2">
      <c r="A602" s="99"/>
      <c r="B602" s="99"/>
      <c r="C602" s="99"/>
      <c r="D602" s="99"/>
      <c r="E602" s="99"/>
      <c r="F602" s="99"/>
      <c r="G602" s="99"/>
      <c r="H602" s="99"/>
      <c r="I602" s="99"/>
      <c r="J602" s="62"/>
    </row>
    <row r="603" spans="1:10" s="64" customFormat="1" x14ac:dyDescent="0.2">
      <c r="A603" s="99"/>
      <c r="B603" s="99"/>
      <c r="C603" s="99"/>
      <c r="D603" s="99"/>
      <c r="E603" s="99"/>
      <c r="F603" s="99"/>
      <c r="G603" s="99"/>
      <c r="H603" s="99"/>
      <c r="I603" s="99"/>
      <c r="J603" s="62"/>
    </row>
    <row r="604" spans="1:10" s="64" customFormat="1" x14ac:dyDescent="0.2">
      <c r="A604" s="99"/>
      <c r="B604" s="99"/>
      <c r="C604" s="99"/>
      <c r="D604" s="99"/>
      <c r="E604" s="99"/>
      <c r="F604" s="99"/>
      <c r="G604" s="99"/>
      <c r="H604" s="99"/>
      <c r="I604" s="99"/>
      <c r="J604" s="62"/>
    </row>
    <row r="605" spans="1:10" s="64" customFormat="1" x14ac:dyDescent="0.2">
      <c r="A605" s="99"/>
      <c r="B605" s="99"/>
      <c r="C605" s="99"/>
      <c r="D605" s="99"/>
      <c r="E605" s="99"/>
      <c r="F605" s="99"/>
      <c r="G605" s="99"/>
      <c r="H605" s="99"/>
      <c r="I605" s="99"/>
      <c r="J605" s="62"/>
    </row>
    <row r="606" spans="1:10" s="64" customFormat="1" x14ac:dyDescent="0.2">
      <c r="A606" s="99"/>
      <c r="B606" s="99"/>
      <c r="C606" s="99"/>
      <c r="D606" s="99"/>
      <c r="E606" s="99"/>
      <c r="F606" s="99"/>
      <c r="G606" s="99"/>
      <c r="H606" s="99"/>
      <c r="I606" s="99"/>
      <c r="J606" s="62"/>
    </row>
    <row r="607" spans="1:10" s="64" customFormat="1" x14ac:dyDescent="0.2">
      <c r="A607" s="99"/>
      <c r="B607" s="99"/>
      <c r="C607" s="99"/>
      <c r="D607" s="99"/>
      <c r="E607" s="99"/>
      <c r="F607" s="99"/>
      <c r="G607" s="99"/>
      <c r="H607" s="99"/>
      <c r="I607" s="99"/>
      <c r="J607" s="62"/>
    </row>
    <row r="608" spans="1:10" s="64" customFormat="1" x14ac:dyDescent="0.2">
      <c r="A608" s="99"/>
      <c r="B608" s="99"/>
      <c r="C608" s="99"/>
      <c r="D608" s="99"/>
      <c r="E608" s="99"/>
      <c r="F608" s="99"/>
      <c r="G608" s="99"/>
      <c r="H608" s="99"/>
      <c r="I608" s="99"/>
      <c r="J608" s="62"/>
    </row>
    <row r="609" spans="1:10" s="64" customFormat="1" x14ac:dyDescent="0.2">
      <c r="A609" s="99"/>
      <c r="B609" s="99"/>
      <c r="C609" s="99"/>
      <c r="D609" s="99"/>
      <c r="E609" s="99"/>
      <c r="F609" s="99"/>
      <c r="G609" s="99"/>
      <c r="H609" s="99"/>
      <c r="I609" s="99"/>
      <c r="J609" s="62"/>
    </row>
    <row r="610" spans="1:10" s="64" customFormat="1" x14ac:dyDescent="0.2">
      <c r="A610" s="99"/>
      <c r="B610" s="99"/>
      <c r="C610" s="99"/>
      <c r="D610" s="99"/>
      <c r="E610" s="99"/>
      <c r="F610" s="99"/>
      <c r="G610" s="99"/>
      <c r="H610" s="99"/>
      <c r="I610" s="99"/>
      <c r="J610" s="62"/>
    </row>
    <row r="611" spans="1:10" s="64" customFormat="1" x14ac:dyDescent="0.2">
      <c r="A611" s="99"/>
      <c r="B611" s="99"/>
      <c r="C611" s="99"/>
      <c r="D611" s="99"/>
      <c r="E611" s="99"/>
      <c r="F611" s="99"/>
      <c r="G611" s="99"/>
      <c r="H611" s="99"/>
      <c r="I611" s="99"/>
      <c r="J611" s="62"/>
    </row>
    <row r="612" spans="1:10" s="64" customFormat="1" x14ac:dyDescent="0.2">
      <c r="A612" s="99"/>
      <c r="B612" s="99"/>
      <c r="C612" s="99"/>
      <c r="D612" s="99"/>
      <c r="E612" s="99"/>
      <c r="F612" s="99"/>
      <c r="G612" s="99"/>
      <c r="H612" s="99"/>
      <c r="I612" s="99"/>
      <c r="J612" s="62"/>
    </row>
    <row r="613" spans="1:10" s="64" customFormat="1" x14ac:dyDescent="0.2">
      <c r="A613" s="99"/>
      <c r="B613" s="99"/>
      <c r="C613" s="99"/>
      <c r="D613" s="99"/>
      <c r="E613" s="99"/>
      <c r="F613" s="99"/>
      <c r="G613" s="99"/>
      <c r="H613" s="99"/>
      <c r="I613" s="99"/>
      <c r="J613" s="62"/>
    </row>
    <row r="614" spans="1:10" s="64" customFormat="1" x14ac:dyDescent="0.2">
      <c r="A614" s="99"/>
      <c r="B614" s="99"/>
      <c r="C614" s="99"/>
      <c r="D614" s="99"/>
      <c r="E614" s="99"/>
      <c r="F614" s="99"/>
      <c r="G614" s="99"/>
      <c r="H614" s="99"/>
      <c r="I614" s="99"/>
      <c r="J614" s="62"/>
    </row>
    <row r="615" spans="1:10" s="64" customFormat="1" x14ac:dyDescent="0.2">
      <c r="A615" s="99"/>
      <c r="B615" s="99"/>
      <c r="C615" s="99"/>
      <c r="D615" s="99"/>
      <c r="E615" s="99"/>
      <c r="F615" s="99"/>
      <c r="G615" s="99"/>
      <c r="H615" s="99"/>
      <c r="I615" s="99"/>
      <c r="J615" s="62"/>
    </row>
    <row r="616" spans="1:10" s="64" customFormat="1" x14ac:dyDescent="0.2">
      <c r="A616" s="99"/>
      <c r="B616" s="99"/>
      <c r="C616" s="99"/>
      <c r="D616" s="99"/>
      <c r="E616" s="99"/>
      <c r="F616" s="99"/>
      <c r="G616" s="99"/>
      <c r="H616" s="99"/>
      <c r="I616" s="99"/>
      <c r="J616" s="62"/>
    </row>
    <row r="617" spans="1:10" s="64" customFormat="1" x14ac:dyDescent="0.2">
      <c r="A617" s="99"/>
      <c r="B617" s="99"/>
      <c r="C617" s="99"/>
      <c r="D617" s="99"/>
      <c r="E617" s="99"/>
      <c r="F617" s="99"/>
      <c r="G617" s="99"/>
      <c r="H617" s="99"/>
      <c r="I617" s="99"/>
      <c r="J617" s="62"/>
    </row>
    <row r="618" spans="1:10" s="64" customFormat="1" x14ac:dyDescent="0.2">
      <c r="A618" s="99"/>
      <c r="B618" s="99"/>
      <c r="C618" s="99"/>
      <c r="D618" s="99"/>
      <c r="E618" s="99"/>
      <c r="F618" s="99"/>
      <c r="G618" s="99"/>
      <c r="H618" s="99"/>
      <c r="I618" s="99"/>
      <c r="J618" s="62"/>
    </row>
    <row r="619" spans="1:10" s="64" customFormat="1" x14ac:dyDescent="0.2">
      <c r="A619" s="99"/>
      <c r="B619" s="99"/>
      <c r="C619" s="99"/>
      <c r="D619" s="99"/>
      <c r="E619" s="99"/>
      <c r="F619" s="99"/>
      <c r="G619" s="99"/>
      <c r="H619" s="99"/>
      <c r="I619" s="99"/>
      <c r="J619" s="62"/>
    </row>
    <row r="620" spans="1:10" s="64" customFormat="1" x14ac:dyDescent="0.2">
      <c r="A620" s="99"/>
      <c r="B620" s="99"/>
      <c r="C620" s="99"/>
      <c r="D620" s="99"/>
      <c r="E620" s="99"/>
      <c r="F620" s="99"/>
      <c r="G620" s="99"/>
      <c r="H620" s="99"/>
      <c r="I620" s="99"/>
      <c r="J620" s="62"/>
    </row>
    <row r="621" spans="1:10" s="64" customFormat="1" x14ac:dyDescent="0.2">
      <c r="A621" s="99"/>
      <c r="B621" s="99"/>
      <c r="C621" s="99"/>
      <c r="D621" s="99"/>
      <c r="E621" s="99"/>
      <c r="F621" s="99"/>
      <c r="G621" s="99"/>
      <c r="H621" s="99"/>
      <c r="I621" s="99"/>
      <c r="J621" s="62"/>
    </row>
    <row r="622" spans="1:10" s="64" customFormat="1" x14ac:dyDescent="0.2">
      <c r="A622" s="99"/>
      <c r="B622" s="99"/>
      <c r="C622" s="99"/>
      <c r="D622" s="99"/>
      <c r="E622" s="99"/>
      <c r="F622" s="99"/>
      <c r="G622" s="99"/>
      <c r="H622" s="99"/>
      <c r="I622" s="99"/>
      <c r="J622" s="62"/>
    </row>
    <row r="623" spans="1:10" s="64" customFormat="1" x14ac:dyDescent="0.2">
      <c r="A623" s="99"/>
      <c r="B623" s="99"/>
      <c r="C623" s="99"/>
      <c r="D623" s="99"/>
      <c r="E623" s="99"/>
      <c r="F623" s="99"/>
      <c r="G623" s="99"/>
      <c r="H623" s="99"/>
      <c r="I623" s="99"/>
      <c r="J623" s="62"/>
    </row>
    <row r="624" spans="1:10" s="64" customFormat="1" x14ac:dyDescent="0.2">
      <c r="A624" s="99"/>
      <c r="B624" s="99"/>
      <c r="C624" s="99"/>
      <c r="D624" s="99"/>
      <c r="E624" s="99"/>
      <c r="F624" s="99"/>
      <c r="G624" s="99"/>
      <c r="H624" s="99"/>
      <c r="I624" s="99"/>
      <c r="J624" s="62"/>
    </row>
    <row r="625" spans="1:10" s="64" customFormat="1" x14ac:dyDescent="0.2">
      <c r="A625" s="99"/>
      <c r="B625" s="99"/>
      <c r="C625" s="99"/>
      <c r="D625" s="99"/>
      <c r="E625" s="99"/>
      <c r="F625" s="99"/>
      <c r="G625" s="99"/>
      <c r="H625" s="99"/>
      <c r="I625" s="99"/>
      <c r="J625" s="62"/>
    </row>
    <row r="626" spans="1:10" s="64" customFormat="1" x14ac:dyDescent="0.2">
      <c r="A626" s="99"/>
      <c r="B626" s="99"/>
      <c r="C626" s="99"/>
      <c r="D626" s="99"/>
      <c r="E626" s="99"/>
      <c r="F626" s="99"/>
      <c r="G626" s="99"/>
      <c r="H626" s="99"/>
      <c r="I626" s="99"/>
      <c r="J626" s="62"/>
    </row>
    <row r="627" spans="1:10" s="64" customFormat="1" x14ac:dyDescent="0.2">
      <c r="A627" s="99"/>
      <c r="B627" s="99"/>
      <c r="C627" s="99"/>
      <c r="D627" s="99"/>
      <c r="E627" s="99"/>
      <c r="F627" s="99"/>
      <c r="G627" s="99"/>
      <c r="H627" s="99"/>
      <c r="I627" s="99"/>
      <c r="J627" s="62"/>
    </row>
    <row r="628" spans="1:10" s="64" customFormat="1" x14ac:dyDescent="0.2">
      <c r="A628" s="99"/>
      <c r="B628" s="99"/>
      <c r="C628" s="99"/>
      <c r="D628" s="99"/>
      <c r="E628" s="99"/>
      <c r="F628" s="99"/>
      <c r="G628" s="99"/>
      <c r="H628" s="99"/>
      <c r="I628" s="99"/>
      <c r="J628" s="62"/>
    </row>
    <row r="629" spans="1:10" s="64" customFormat="1" x14ac:dyDescent="0.2">
      <c r="A629" s="99"/>
      <c r="B629" s="99"/>
      <c r="C629" s="99"/>
      <c r="D629" s="99"/>
      <c r="E629" s="99"/>
      <c r="F629" s="99"/>
      <c r="G629" s="99"/>
      <c r="H629" s="99"/>
      <c r="I629" s="99"/>
      <c r="J629" s="62"/>
    </row>
    <row r="630" spans="1:10" s="64" customFormat="1" x14ac:dyDescent="0.2">
      <c r="A630" s="99"/>
      <c r="B630" s="99"/>
      <c r="C630" s="99"/>
      <c r="D630" s="99"/>
      <c r="E630" s="99"/>
      <c r="F630" s="99"/>
      <c r="G630" s="99"/>
      <c r="H630" s="99"/>
      <c r="I630" s="99"/>
      <c r="J630" s="62"/>
    </row>
    <row r="631" spans="1:10" s="64" customFormat="1" x14ac:dyDescent="0.2">
      <c r="A631" s="99"/>
      <c r="B631" s="99"/>
      <c r="C631" s="99"/>
      <c r="D631" s="99"/>
      <c r="E631" s="99"/>
      <c r="F631" s="99"/>
      <c r="G631" s="99"/>
      <c r="H631" s="99"/>
      <c r="I631" s="99"/>
      <c r="J631" s="62"/>
    </row>
    <row r="632" spans="1:10" s="64" customFormat="1" x14ac:dyDescent="0.2">
      <c r="A632" s="99"/>
      <c r="B632" s="99"/>
      <c r="C632" s="99"/>
      <c r="D632" s="99"/>
      <c r="E632" s="99"/>
      <c r="F632" s="99"/>
      <c r="G632" s="99"/>
      <c r="H632" s="99"/>
      <c r="I632" s="99"/>
      <c r="J632" s="62"/>
    </row>
    <row r="633" spans="1:10" s="64" customFormat="1" x14ac:dyDescent="0.2">
      <c r="A633" s="99"/>
      <c r="B633" s="99"/>
      <c r="C633" s="99"/>
      <c r="D633" s="99"/>
      <c r="E633" s="99"/>
      <c r="F633" s="99"/>
      <c r="G633" s="99"/>
      <c r="H633" s="99"/>
      <c r="I633" s="99"/>
      <c r="J633" s="62"/>
    </row>
    <row r="634" spans="1:10" s="64" customFormat="1" x14ac:dyDescent="0.2">
      <c r="A634" s="99"/>
      <c r="B634" s="99"/>
      <c r="C634" s="99"/>
      <c r="D634" s="99"/>
      <c r="E634" s="99"/>
      <c r="F634" s="99"/>
      <c r="G634" s="99"/>
      <c r="H634" s="99"/>
      <c r="I634" s="99"/>
      <c r="J634" s="62"/>
    </row>
    <row r="635" spans="1:10" s="64" customFormat="1" x14ac:dyDescent="0.2">
      <c r="A635" s="99"/>
      <c r="B635" s="99"/>
      <c r="C635" s="99"/>
      <c r="D635" s="99"/>
      <c r="E635" s="99"/>
      <c r="F635" s="99"/>
      <c r="G635" s="99"/>
      <c r="H635" s="99"/>
      <c r="I635" s="99"/>
      <c r="J635" s="62"/>
    </row>
    <row r="636" spans="1:10" s="64" customFormat="1" x14ac:dyDescent="0.2">
      <c r="A636" s="99"/>
      <c r="B636" s="99"/>
      <c r="C636" s="99"/>
      <c r="D636" s="99"/>
      <c r="E636" s="99"/>
      <c r="F636" s="99"/>
      <c r="G636" s="99"/>
      <c r="H636" s="99"/>
      <c r="I636" s="99"/>
      <c r="J636" s="62"/>
    </row>
    <row r="637" spans="1:10" s="64" customFormat="1" x14ac:dyDescent="0.2">
      <c r="A637" s="99"/>
      <c r="B637" s="99"/>
      <c r="C637" s="99"/>
      <c r="D637" s="99"/>
      <c r="E637" s="99"/>
      <c r="F637" s="99"/>
      <c r="G637" s="99"/>
      <c r="H637" s="99"/>
      <c r="I637" s="99"/>
      <c r="J637" s="62"/>
    </row>
    <row r="638" spans="1:10" s="64" customFormat="1" x14ac:dyDescent="0.2">
      <c r="A638" s="99"/>
      <c r="B638" s="99"/>
      <c r="C638" s="99"/>
      <c r="D638" s="99"/>
      <c r="E638" s="99"/>
      <c r="F638" s="99"/>
      <c r="G638" s="99"/>
      <c r="H638" s="99"/>
      <c r="I638" s="99"/>
      <c r="J638" s="62"/>
    </row>
    <row r="639" spans="1:10" s="64" customFormat="1" x14ac:dyDescent="0.2">
      <c r="A639" s="99"/>
      <c r="B639" s="99"/>
      <c r="C639" s="99"/>
      <c r="D639" s="99"/>
      <c r="E639" s="99"/>
      <c r="F639" s="99"/>
      <c r="G639" s="99"/>
      <c r="H639" s="99"/>
      <c r="I639" s="99"/>
      <c r="J639" s="62"/>
    </row>
    <row r="640" spans="1:10" s="64" customFormat="1" x14ac:dyDescent="0.2">
      <c r="A640" s="99"/>
      <c r="B640" s="99"/>
      <c r="C640" s="99"/>
      <c r="D640" s="99"/>
      <c r="E640" s="99"/>
      <c r="F640" s="99"/>
      <c r="G640" s="99"/>
      <c r="H640" s="99"/>
      <c r="I640" s="99"/>
      <c r="J640" s="62"/>
    </row>
    <row r="641" spans="1:10" s="64" customFormat="1" x14ac:dyDescent="0.2">
      <c r="A641" s="99"/>
      <c r="B641" s="99"/>
      <c r="C641" s="99"/>
      <c r="D641" s="99"/>
      <c r="E641" s="99"/>
      <c r="F641" s="99"/>
      <c r="G641" s="99"/>
      <c r="H641" s="99"/>
      <c r="I641" s="99"/>
      <c r="J641" s="62"/>
    </row>
    <row r="642" spans="1:10" s="64" customFormat="1" x14ac:dyDescent="0.2">
      <c r="A642" s="99"/>
      <c r="B642" s="99"/>
      <c r="C642" s="99"/>
      <c r="D642" s="99"/>
      <c r="E642" s="99"/>
      <c r="F642" s="99"/>
      <c r="G642" s="99"/>
      <c r="H642" s="99"/>
      <c r="I642" s="99"/>
      <c r="J642" s="62"/>
    </row>
    <row r="643" spans="1:10" s="64" customFormat="1" x14ac:dyDescent="0.2">
      <c r="A643" s="99"/>
      <c r="B643" s="99"/>
      <c r="C643" s="99"/>
      <c r="D643" s="99"/>
      <c r="E643" s="99"/>
      <c r="F643" s="99"/>
      <c r="G643" s="99"/>
      <c r="H643" s="99"/>
      <c r="I643" s="99"/>
      <c r="J643" s="62"/>
    </row>
    <row r="644" spans="1:10" s="64" customFormat="1" x14ac:dyDescent="0.2">
      <c r="A644" s="99"/>
      <c r="B644" s="99"/>
      <c r="C644" s="99"/>
      <c r="D644" s="99"/>
      <c r="E644" s="99"/>
      <c r="F644" s="99"/>
      <c r="G644" s="99"/>
      <c r="H644" s="99"/>
      <c r="I644" s="99"/>
      <c r="J644" s="62"/>
    </row>
    <row r="645" spans="1:10" s="64" customFormat="1" x14ac:dyDescent="0.2">
      <c r="A645" s="99"/>
      <c r="B645" s="99"/>
      <c r="C645" s="99"/>
      <c r="D645" s="99"/>
      <c r="E645" s="99"/>
      <c r="F645" s="99"/>
      <c r="G645" s="99"/>
      <c r="H645" s="99"/>
      <c r="I645" s="99"/>
      <c r="J645" s="62"/>
    </row>
    <row r="646" spans="1:10" s="64" customFormat="1" x14ac:dyDescent="0.2">
      <c r="A646" s="99"/>
      <c r="B646" s="99"/>
      <c r="C646" s="99"/>
      <c r="D646" s="99"/>
      <c r="E646" s="99"/>
      <c r="F646" s="99"/>
      <c r="G646" s="99"/>
      <c r="H646" s="99"/>
      <c r="I646" s="99"/>
      <c r="J646" s="62"/>
    </row>
    <row r="647" spans="1:10" s="64" customFormat="1" x14ac:dyDescent="0.2">
      <c r="A647" s="99"/>
      <c r="B647" s="99"/>
      <c r="C647" s="99"/>
      <c r="D647" s="99"/>
      <c r="E647" s="99"/>
      <c r="F647" s="99"/>
      <c r="G647" s="99"/>
      <c r="H647" s="99"/>
      <c r="I647" s="99"/>
      <c r="J647" s="62"/>
    </row>
    <row r="648" spans="1:10" s="64" customFormat="1" x14ac:dyDescent="0.2">
      <c r="A648" s="99"/>
      <c r="B648" s="99"/>
      <c r="C648" s="99"/>
      <c r="D648" s="99"/>
      <c r="E648" s="99"/>
      <c r="F648" s="99"/>
      <c r="G648" s="99"/>
      <c r="H648" s="99"/>
      <c r="I648" s="99"/>
      <c r="J648" s="62"/>
    </row>
    <row r="649" spans="1:10" s="64" customFormat="1" x14ac:dyDescent="0.2">
      <c r="A649" s="99"/>
      <c r="B649" s="99"/>
      <c r="C649" s="99"/>
      <c r="D649" s="99"/>
      <c r="E649" s="99"/>
      <c r="F649" s="99"/>
      <c r="G649" s="99"/>
      <c r="H649" s="99"/>
      <c r="I649" s="99"/>
      <c r="J649" s="62"/>
    </row>
    <row r="650" spans="1:10" s="64" customFormat="1" x14ac:dyDescent="0.2">
      <c r="A650" s="99"/>
      <c r="B650" s="99"/>
      <c r="C650" s="99"/>
      <c r="D650" s="99"/>
      <c r="E650" s="99"/>
      <c r="F650" s="99"/>
      <c r="G650" s="99"/>
      <c r="H650" s="99"/>
      <c r="I650" s="99"/>
      <c r="J650" s="62"/>
    </row>
    <row r="651" spans="1:10" s="64" customFormat="1" x14ac:dyDescent="0.2">
      <c r="A651" s="99"/>
      <c r="B651" s="99"/>
      <c r="C651" s="99"/>
      <c r="D651" s="99"/>
      <c r="E651" s="99"/>
      <c r="F651" s="99"/>
      <c r="G651" s="99"/>
      <c r="H651" s="99"/>
      <c r="I651" s="99"/>
      <c r="J651" s="62"/>
    </row>
    <row r="652" spans="1:10" s="64" customFormat="1" x14ac:dyDescent="0.2">
      <c r="A652" s="99"/>
      <c r="B652" s="99"/>
      <c r="C652" s="99"/>
      <c r="D652" s="99"/>
      <c r="E652" s="99"/>
      <c r="F652" s="99"/>
      <c r="G652" s="99"/>
      <c r="H652" s="99"/>
      <c r="I652" s="99"/>
      <c r="J652" s="62"/>
    </row>
    <row r="653" spans="1:10" s="64" customFormat="1" x14ac:dyDescent="0.2">
      <c r="A653" s="99"/>
      <c r="B653" s="99"/>
      <c r="C653" s="99"/>
      <c r="D653" s="99"/>
      <c r="E653" s="99"/>
      <c r="F653" s="99"/>
      <c r="G653" s="99"/>
      <c r="H653" s="99"/>
      <c r="I653" s="99"/>
      <c r="J653" s="62"/>
    </row>
    <row r="654" spans="1:10" s="64" customFormat="1" x14ac:dyDescent="0.2">
      <c r="A654" s="99"/>
      <c r="B654" s="99"/>
      <c r="C654" s="99"/>
      <c r="D654" s="99"/>
      <c r="E654" s="99"/>
      <c r="F654" s="99"/>
      <c r="G654" s="99"/>
      <c r="H654" s="99"/>
      <c r="I654" s="99"/>
      <c r="J654" s="62"/>
    </row>
    <row r="655" spans="1:10" s="64" customFormat="1" x14ac:dyDescent="0.2">
      <c r="A655" s="99"/>
      <c r="B655" s="99"/>
      <c r="C655" s="99"/>
      <c r="D655" s="99"/>
      <c r="E655" s="99"/>
      <c r="F655" s="99"/>
      <c r="G655" s="99"/>
      <c r="H655" s="99"/>
      <c r="I655" s="99"/>
      <c r="J655" s="62"/>
    </row>
    <row r="656" spans="1:10" s="64" customFormat="1" x14ac:dyDescent="0.2">
      <c r="A656" s="99"/>
      <c r="B656" s="99"/>
      <c r="C656" s="99"/>
      <c r="D656" s="99"/>
      <c r="E656" s="99"/>
      <c r="F656" s="99"/>
      <c r="G656" s="99"/>
      <c r="H656" s="99"/>
      <c r="I656" s="99"/>
      <c r="J656" s="62"/>
    </row>
    <row r="657" spans="1:10" s="64" customFormat="1" x14ac:dyDescent="0.2">
      <c r="A657" s="99"/>
      <c r="B657" s="99"/>
      <c r="C657" s="99"/>
      <c r="D657" s="99"/>
      <c r="E657" s="99"/>
      <c r="F657" s="99"/>
      <c r="G657" s="99"/>
      <c r="H657" s="99"/>
      <c r="I657" s="99"/>
      <c r="J657" s="62"/>
    </row>
    <row r="658" spans="1:10" s="64" customFormat="1" x14ac:dyDescent="0.2">
      <c r="A658" s="99"/>
      <c r="B658" s="99"/>
      <c r="C658" s="99"/>
      <c r="D658" s="99"/>
      <c r="E658" s="99"/>
      <c r="F658" s="99"/>
      <c r="G658" s="99"/>
      <c r="H658" s="99"/>
      <c r="I658" s="99"/>
      <c r="J658" s="62"/>
    </row>
    <row r="659" spans="1:10" s="64" customFormat="1" x14ac:dyDescent="0.2">
      <c r="A659" s="99"/>
      <c r="B659" s="99"/>
      <c r="C659" s="99"/>
      <c r="D659" s="99"/>
      <c r="E659" s="99"/>
      <c r="F659" s="99"/>
      <c r="G659" s="99"/>
      <c r="H659" s="99"/>
      <c r="I659" s="99"/>
      <c r="J659" s="62"/>
    </row>
    <row r="660" spans="1:10" s="64" customFormat="1" x14ac:dyDescent="0.2">
      <c r="A660" s="99"/>
      <c r="B660" s="99"/>
      <c r="C660" s="99"/>
      <c r="D660" s="99"/>
      <c r="E660" s="99"/>
      <c r="F660" s="99"/>
      <c r="G660" s="99"/>
      <c r="H660" s="99"/>
      <c r="I660" s="99"/>
      <c r="J660" s="62"/>
    </row>
    <row r="661" spans="1:10" s="64" customFormat="1" x14ac:dyDescent="0.2">
      <c r="A661" s="99"/>
      <c r="B661" s="99"/>
      <c r="C661" s="99"/>
      <c r="D661" s="99"/>
      <c r="E661" s="99"/>
      <c r="F661" s="99"/>
      <c r="G661" s="99"/>
      <c r="H661" s="99"/>
      <c r="I661" s="99"/>
      <c r="J661" s="62"/>
    </row>
    <row r="662" spans="1:10" s="64" customFormat="1" x14ac:dyDescent="0.2">
      <c r="A662" s="99"/>
      <c r="B662" s="99"/>
      <c r="C662" s="99"/>
      <c r="D662" s="99"/>
      <c r="E662" s="99"/>
      <c r="F662" s="99"/>
      <c r="G662" s="99"/>
      <c r="H662" s="99"/>
      <c r="I662" s="99"/>
      <c r="J662" s="62"/>
    </row>
    <row r="663" spans="1:10" s="64" customFormat="1" x14ac:dyDescent="0.2">
      <c r="A663" s="99"/>
      <c r="B663" s="99"/>
      <c r="C663" s="99"/>
      <c r="D663" s="99"/>
      <c r="E663" s="99"/>
      <c r="F663" s="99"/>
      <c r="G663" s="99"/>
      <c r="H663" s="99"/>
      <c r="I663" s="99"/>
      <c r="J663" s="62"/>
    </row>
    <row r="664" spans="1:10" s="64" customFormat="1" x14ac:dyDescent="0.2">
      <c r="A664" s="99"/>
      <c r="B664" s="99"/>
      <c r="C664" s="99"/>
      <c r="D664" s="99"/>
      <c r="E664" s="99"/>
      <c r="F664" s="99"/>
      <c r="G664" s="99"/>
      <c r="H664" s="99"/>
      <c r="I664" s="99"/>
      <c r="J664" s="62"/>
    </row>
    <row r="665" spans="1:10" s="64" customFormat="1" x14ac:dyDescent="0.2">
      <c r="A665" s="99"/>
      <c r="B665" s="99"/>
      <c r="C665" s="99"/>
      <c r="D665" s="99"/>
      <c r="E665" s="99"/>
      <c r="F665" s="99"/>
      <c r="G665" s="99"/>
      <c r="H665" s="99"/>
      <c r="I665" s="99"/>
      <c r="J665" s="62"/>
    </row>
    <row r="666" spans="1:10" s="64" customFormat="1" x14ac:dyDescent="0.2">
      <c r="A666" s="99"/>
      <c r="B666" s="99"/>
      <c r="C666" s="99"/>
      <c r="D666" s="99"/>
      <c r="E666" s="99"/>
      <c r="F666" s="99"/>
      <c r="G666" s="99"/>
      <c r="H666" s="99"/>
      <c r="I666" s="99"/>
      <c r="J666" s="62"/>
    </row>
    <row r="667" spans="1:10" s="64" customFormat="1" x14ac:dyDescent="0.2">
      <c r="A667" s="99"/>
      <c r="B667" s="99"/>
      <c r="C667" s="99"/>
      <c r="D667" s="99"/>
      <c r="E667" s="99"/>
      <c r="F667" s="99"/>
      <c r="G667" s="99"/>
      <c r="H667" s="99"/>
      <c r="I667" s="99"/>
      <c r="J667" s="62"/>
    </row>
    <row r="668" spans="1:10" s="64" customFormat="1" x14ac:dyDescent="0.2">
      <c r="A668" s="99"/>
      <c r="B668" s="99"/>
      <c r="C668" s="99"/>
      <c r="D668" s="99"/>
      <c r="E668" s="99"/>
      <c r="F668" s="99"/>
      <c r="G668" s="99"/>
      <c r="H668" s="99"/>
      <c r="I668" s="99"/>
      <c r="J668" s="62"/>
    </row>
    <row r="669" spans="1:10" s="64" customFormat="1" x14ac:dyDescent="0.2">
      <c r="A669" s="99"/>
      <c r="B669" s="99"/>
      <c r="C669" s="99"/>
      <c r="D669" s="99"/>
      <c r="E669" s="99"/>
      <c r="F669" s="99"/>
      <c r="G669" s="99"/>
      <c r="H669" s="99"/>
      <c r="I669" s="99"/>
      <c r="J669" s="62"/>
    </row>
    <row r="670" spans="1:10" s="64" customFormat="1" x14ac:dyDescent="0.2">
      <c r="A670" s="99"/>
      <c r="B670" s="99"/>
      <c r="C670" s="99"/>
      <c r="D670" s="99"/>
      <c r="E670" s="99"/>
      <c r="F670" s="99"/>
      <c r="G670" s="99"/>
      <c r="H670" s="99"/>
      <c r="I670" s="99"/>
      <c r="J670" s="62"/>
    </row>
    <row r="671" spans="1:10" s="64" customFormat="1" x14ac:dyDescent="0.2">
      <c r="A671" s="99"/>
      <c r="B671" s="99"/>
      <c r="C671" s="99"/>
      <c r="D671" s="99"/>
      <c r="E671" s="99"/>
      <c r="F671" s="99"/>
      <c r="G671" s="99"/>
      <c r="H671" s="99"/>
      <c r="I671" s="99"/>
      <c r="J671" s="62"/>
    </row>
    <row r="672" spans="1:10" s="64" customFormat="1" x14ac:dyDescent="0.2">
      <c r="A672" s="99"/>
      <c r="B672" s="99"/>
      <c r="C672" s="99"/>
      <c r="D672" s="99"/>
      <c r="E672" s="99"/>
      <c r="F672" s="99"/>
      <c r="G672" s="99"/>
      <c r="H672" s="99"/>
      <c r="I672" s="99"/>
      <c r="J672" s="62"/>
    </row>
    <row r="673" spans="1:10" s="64" customFormat="1" x14ac:dyDescent="0.2">
      <c r="A673" s="99"/>
      <c r="B673" s="99"/>
      <c r="C673" s="99"/>
      <c r="D673" s="99"/>
      <c r="E673" s="99"/>
      <c r="F673" s="99"/>
      <c r="G673" s="99"/>
      <c r="H673" s="99"/>
      <c r="I673" s="99"/>
      <c r="J673" s="62"/>
    </row>
    <row r="674" spans="1:10" s="64" customFormat="1" x14ac:dyDescent="0.2">
      <c r="A674" s="99"/>
      <c r="B674" s="99"/>
      <c r="C674" s="99"/>
      <c r="D674" s="99"/>
      <c r="E674" s="99"/>
      <c r="F674" s="99"/>
      <c r="G674" s="99"/>
      <c r="H674" s="99"/>
      <c r="I674" s="99"/>
      <c r="J674" s="62"/>
    </row>
    <row r="675" spans="1:10" s="64" customFormat="1" x14ac:dyDescent="0.2">
      <c r="A675" s="99"/>
      <c r="B675" s="99"/>
      <c r="C675" s="99"/>
      <c r="D675" s="99"/>
      <c r="E675" s="99"/>
      <c r="F675" s="99"/>
      <c r="G675" s="99"/>
      <c r="H675" s="99"/>
      <c r="I675" s="99"/>
      <c r="J675" s="62"/>
    </row>
    <row r="676" spans="1:10" s="64" customFormat="1" x14ac:dyDescent="0.2">
      <c r="A676" s="99"/>
      <c r="B676" s="99"/>
      <c r="C676" s="99"/>
      <c r="D676" s="99"/>
      <c r="E676" s="99"/>
      <c r="F676" s="99"/>
      <c r="G676" s="99"/>
      <c r="H676" s="99"/>
      <c r="I676" s="99"/>
      <c r="J676" s="62"/>
    </row>
    <row r="677" spans="1:10" s="64" customFormat="1" x14ac:dyDescent="0.2">
      <c r="A677" s="99"/>
      <c r="B677" s="99"/>
      <c r="C677" s="99"/>
      <c r="D677" s="99"/>
      <c r="E677" s="99"/>
      <c r="F677" s="99"/>
      <c r="G677" s="99"/>
      <c r="H677" s="99"/>
      <c r="I677" s="99"/>
      <c r="J677" s="62"/>
    </row>
    <row r="678" spans="1:10" s="64" customFormat="1" x14ac:dyDescent="0.2">
      <c r="A678" s="99"/>
      <c r="B678" s="99"/>
      <c r="C678" s="99"/>
      <c r="D678" s="99"/>
      <c r="E678" s="99"/>
      <c r="F678" s="99"/>
      <c r="G678" s="99"/>
      <c r="H678" s="99"/>
      <c r="I678" s="99"/>
      <c r="J678" s="62"/>
    </row>
    <row r="679" spans="1:10" s="64" customFormat="1" x14ac:dyDescent="0.2">
      <c r="A679" s="99"/>
      <c r="B679" s="99"/>
      <c r="C679" s="99"/>
      <c r="D679" s="99"/>
      <c r="E679" s="99"/>
      <c r="F679" s="99"/>
      <c r="G679" s="99"/>
      <c r="H679" s="99"/>
      <c r="I679" s="99"/>
      <c r="J679" s="62"/>
    </row>
    <row r="680" spans="1:10" s="64" customFormat="1" x14ac:dyDescent="0.2">
      <c r="A680" s="99"/>
      <c r="B680" s="99"/>
      <c r="C680" s="99"/>
      <c r="D680" s="99"/>
      <c r="E680" s="99"/>
      <c r="F680" s="99"/>
      <c r="G680" s="99"/>
      <c r="H680" s="99"/>
      <c r="I680" s="99"/>
      <c r="J680" s="62"/>
    </row>
    <row r="681" spans="1:10" s="64" customFormat="1" x14ac:dyDescent="0.2">
      <c r="A681" s="99"/>
      <c r="B681" s="99"/>
      <c r="C681" s="99"/>
      <c r="D681" s="99"/>
      <c r="E681" s="99"/>
      <c r="F681" s="99"/>
      <c r="G681" s="99"/>
      <c r="H681" s="99"/>
      <c r="I681" s="99"/>
      <c r="J681" s="62"/>
    </row>
    <row r="682" spans="1:10" s="64" customFormat="1" x14ac:dyDescent="0.2">
      <c r="A682" s="99"/>
      <c r="B682" s="99"/>
      <c r="C682" s="99"/>
      <c r="D682" s="99"/>
      <c r="E682" s="99"/>
      <c r="F682" s="99"/>
      <c r="G682" s="99"/>
      <c r="H682" s="99"/>
      <c r="I682" s="99"/>
      <c r="J682" s="62"/>
    </row>
    <row r="683" spans="1:10" s="64" customFormat="1" x14ac:dyDescent="0.2">
      <c r="A683" s="99"/>
      <c r="B683" s="99"/>
      <c r="C683" s="99"/>
      <c r="D683" s="99"/>
      <c r="E683" s="99"/>
      <c r="F683" s="99"/>
      <c r="G683" s="99"/>
      <c r="H683" s="99"/>
      <c r="I683" s="99"/>
      <c r="J683" s="62"/>
    </row>
    <row r="684" spans="1:10" s="64" customFormat="1" x14ac:dyDescent="0.2">
      <c r="A684" s="99"/>
      <c r="B684" s="99"/>
      <c r="C684" s="99"/>
      <c r="D684" s="99"/>
      <c r="E684" s="99"/>
      <c r="F684" s="99"/>
      <c r="G684" s="99"/>
      <c r="H684" s="99"/>
      <c r="I684" s="99"/>
      <c r="J684" s="62"/>
    </row>
    <row r="685" spans="1:10" s="64" customFormat="1" x14ac:dyDescent="0.2">
      <c r="A685" s="99"/>
      <c r="B685" s="99"/>
      <c r="C685" s="99"/>
      <c r="D685" s="99"/>
      <c r="E685" s="99"/>
      <c r="F685" s="99"/>
      <c r="G685" s="99"/>
      <c r="H685" s="99"/>
      <c r="I685" s="99"/>
      <c r="J685" s="62"/>
    </row>
    <row r="686" spans="1:10" s="64" customFormat="1" x14ac:dyDescent="0.2">
      <c r="A686" s="99"/>
      <c r="B686" s="99"/>
      <c r="C686" s="99"/>
      <c r="D686" s="99"/>
      <c r="E686" s="99"/>
      <c r="F686" s="99"/>
      <c r="G686" s="99"/>
      <c r="H686" s="99"/>
      <c r="I686" s="99"/>
      <c r="J686" s="62"/>
    </row>
    <row r="687" spans="1:10" s="64" customFormat="1" x14ac:dyDescent="0.2">
      <c r="A687" s="99"/>
      <c r="B687" s="99"/>
      <c r="C687" s="99"/>
      <c r="D687" s="99"/>
      <c r="E687" s="99"/>
      <c r="F687" s="99"/>
      <c r="G687" s="99"/>
      <c r="H687" s="99"/>
      <c r="I687" s="99"/>
      <c r="J687" s="62"/>
    </row>
    <row r="688" spans="1:10" s="64" customFormat="1" x14ac:dyDescent="0.2">
      <c r="A688" s="99"/>
      <c r="B688" s="99"/>
      <c r="C688" s="99"/>
      <c r="D688" s="99"/>
      <c r="E688" s="99"/>
      <c r="F688" s="99"/>
      <c r="G688" s="99"/>
      <c r="H688" s="99"/>
      <c r="I688" s="99"/>
      <c r="J688" s="62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133"/>
  <sheetViews>
    <sheetView workbookViewId="0">
      <selection sqref="A1:I1"/>
    </sheetView>
  </sheetViews>
  <sheetFormatPr baseColWidth="10" defaultColWidth="13" defaultRowHeight="11.25" x14ac:dyDescent="0.2"/>
  <cols>
    <col min="1" max="1" width="27.28515625" style="102" customWidth="1"/>
    <col min="2" max="2" width="8.28515625" style="102" customWidth="1"/>
    <col min="3" max="3" width="10.5703125" style="102" customWidth="1"/>
    <col min="4" max="4" width="8.28515625" style="102" customWidth="1"/>
    <col min="5" max="5" width="12.140625" style="102" customWidth="1"/>
    <col min="6" max="8" width="8.28515625" style="102" customWidth="1"/>
    <col min="9" max="9" width="13.140625" style="102" customWidth="1"/>
    <col min="10" max="12" width="8.28515625" style="102" customWidth="1"/>
    <col min="13" max="16384" width="13" style="102"/>
  </cols>
  <sheetData>
    <row r="1" spans="1:11" x14ac:dyDescent="0.2">
      <c r="A1" s="303" t="s">
        <v>34</v>
      </c>
      <c r="B1" s="303"/>
      <c r="C1" s="304"/>
      <c r="D1" s="304"/>
      <c r="E1" s="304"/>
      <c r="F1" s="305"/>
      <c r="G1" s="305"/>
      <c r="H1" s="305"/>
      <c r="I1" s="305"/>
      <c r="J1" s="101"/>
      <c r="K1" s="101"/>
    </row>
    <row r="2" spans="1:11" ht="10.5" customHeight="1" x14ac:dyDescent="0.2">
      <c r="A2" s="306" t="s">
        <v>35</v>
      </c>
      <c r="B2" s="306"/>
      <c r="C2" s="306"/>
      <c r="D2" s="306"/>
      <c r="E2" s="306"/>
      <c r="F2" s="307"/>
      <c r="G2" s="308"/>
      <c r="H2" s="308"/>
      <c r="I2" s="309"/>
      <c r="J2" s="309"/>
      <c r="K2" s="309"/>
    </row>
    <row r="3" spans="1:11" ht="12" customHeight="1" x14ac:dyDescent="0.2">
      <c r="A3" s="103" t="s">
        <v>27</v>
      </c>
      <c r="B3" s="103"/>
      <c r="C3" s="103"/>
      <c r="D3" s="103"/>
      <c r="E3" s="103"/>
      <c r="F3" s="104"/>
      <c r="G3" s="105"/>
      <c r="H3" s="105"/>
      <c r="I3" s="106"/>
      <c r="J3" s="106"/>
      <c r="K3" s="106"/>
    </row>
    <row r="4" spans="1:11" ht="12" customHeight="1" x14ac:dyDescent="0.2">
      <c r="A4" s="107" t="s">
        <v>36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41</v>
      </c>
      <c r="H4" s="107" t="s">
        <v>42</v>
      </c>
      <c r="I4" s="107" t="s">
        <v>43</v>
      </c>
      <c r="J4" s="107" t="s">
        <v>44</v>
      </c>
      <c r="K4" s="107" t="s">
        <v>45</v>
      </c>
    </row>
    <row r="5" spans="1:11" s="101" customFormat="1" ht="15" customHeight="1" x14ac:dyDescent="0.2">
      <c r="A5" s="108">
        <v>2007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x14ac:dyDescent="0.2">
      <c r="A6" s="111" t="s">
        <v>31</v>
      </c>
      <c r="B6" s="112">
        <f t="shared" ref="B6:K6" si="0">+B7+B8+B9+B10+B11+B12+B13+B14+B15</f>
        <v>1073</v>
      </c>
      <c r="C6" s="112">
        <f t="shared" si="0"/>
        <v>22</v>
      </c>
      <c r="D6" s="112">
        <f t="shared" si="0"/>
        <v>398</v>
      </c>
      <c r="E6" s="112">
        <f t="shared" si="0"/>
        <v>233</v>
      </c>
      <c r="F6" s="112">
        <f t="shared" si="0"/>
        <v>71</v>
      </c>
      <c r="G6" s="112">
        <f t="shared" si="0"/>
        <v>144</v>
      </c>
      <c r="H6" s="112">
        <f t="shared" si="0"/>
        <v>89</v>
      </c>
      <c r="I6" s="112">
        <f t="shared" si="0"/>
        <v>82</v>
      </c>
      <c r="J6" s="112">
        <f t="shared" si="0"/>
        <v>22</v>
      </c>
      <c r="K6" s="113">
        <f t="shared" si="0"/>
        <v>12</v>
      </c>
    </row>
    <row r="7" spans="1:11" x14ac:dyDescent="0.2">
      <c r="A7" s="114" t="s">
        <v>46</v>
      </c>
      <c r="B7" s="115">
        <v>531</v>
      </c>
      <c r="C7" s="115">
        <v>5</v>
      </c>
      <c r="D7" s="115">
        <v>252</v>
      </c>
      <c r="E7" s="115">
        <v>68</v>
      </c>
      <c r="F7" s="115">
        <v>35</v>
      </c>
      <c r="G7" s="115">
        <v>95</v>
      </c>
      <c r="H7" s="115">
        <v>33</v>
      </c>
      <c r="I7" s="115">
        <v>29</v>
      </c>
      <c r="J7" s="115">
        <v>10</v>
      </c>
      <c r="K7" s="116">
        <v>4</v>
      </c>
    </row>
    <row r="8" spans="1:11" x14ac:dyDescent="0.2">
      <c r="A8" s="114" t="s">
        <v>47</v>
      </c>
      <c r="B8" s="115">
        <v>378</v>
      </c>
      <c r="C8" s="115">
        <v>10</v>
      </c>
      <c r="D8" s="115">
        <v>103</v>
      </c>
      <c r="E8" s="115">
        <v>128</v>
      </c>
      <c r="F8" s="115">
        <v>22</v>
      </c>
      <c r="G8" s="115">
        <v>34</v>
      </c>
      <c r="H8" s="115">
        <v>33</v>
      </c>
      <c r="I8" s="115">
        <v>44</v>
      </c>
      <c r="J8" s="115">
        <v>3</v>
      </c>
      <c r="K8" s="116">
        <v>1</v>
      </c>
    </row>
    <row r="9" spans="1:11" x14ac:dyDescent="0.2">
      <c r="A9" s="114" t="s">
        <v>48</v>
      </c>
      <c r="B9" s="115">
        <v>82</v>
      </c>
      <c r="C9" s="115">
        <v>4</v>
      </c>
      <c r="D9" s="115">
        <v>33</v>
      </c>
      <c r="E9" s="115">
        <v>12</v>
      </c>
      <c r="F9" s="115">
        <v>11</v>
      </c>
      <c r="G9" s="115">
        <v>6</v>
      </c>
      <c r="H9" s="115">
        <v>7</v>
      </c>
      <c r="I9" s="115">
        <v>7</v>
      </c>
      <c r="J9" s="115">
        <v>2</v>
      </c>
      <c r="K9" s="116">
        <v>0</v>
      </c>
    </row>
    <row r="10" spans="1:11" x14ac:dyDescent="0.2">
      <c r="A10" s="114" t="s">
        <v>49</v>
      </c>
      <c r="B10" s="115">
        <v>17</v>
      </c>
      <c r="C10" s="115">
        <v>1</v>
      </c>
      <c r="D10" s="115">
        <v>1</v>
      </c>
      <c r="E10" s="115">
        <v>3</v>
      </c>
      <c r="F10" s="115">
        <v>1</v>
      </c>
      <c r="G10" s="115">
        <v>8</v>
      </c>
      <c r="H10" s="115">
        <v>3</v>
      </c>
      <c r="I10" s="115">
        <v>0</v>
      </c>
      <c r="J10" s="115">
        <v>0</v>
      </c>
      <c r="K10" s="116">
        <v>0</v>
      </c>
    </row>
    <row r="11" spans="1:11" x14ac:dyDescent="0.2">
      <c r="A11" s="114" t="s">
        <v>50</v>
      </c>
      <c r="B11" s="115">
        <v>37</v>
      </c>
      <c r="C11" s="115">
        <v>1</v>
      </c>
      <c r="D11" s="115">
        <v>1</v>
      </c>
      <c r="E11" s="115">
        <v>11</v>
      </c>
      <c r="F11" s="115">
        <v>0</v>
      </c>
      <c r="G11" s="115">
        <v>1</v>
      </c>
      <c r="H11" s="115">
        <v>9</v>
      </c>
      <c r="I11" s="115">
        <v>1</v>
      </c>
      <c r="J11" s="115">
        <v>7</v>
      </c>
      <c r="K11" s="116">
        <v>6</v>
      </c>
    </row>
    <row r="12" spans="1:11" x14ac:dyDescent="0.2">
      <c r="A12" s="114" t="s">
        <v>51</v>
      </c>
      <c r="B12" s="115">
        <v>1</v>
      </c>
      <c r="C12" s="115">
        <v>0</v>
      </c>
      <c r="D12" s="115">
        <v>1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6">
        <v>0</v>
      </c>
    </row>
    <row r="13" spans="1:11" x14ac:dyDescent="0.2">
      <c r="A13" s="114" t="s">
        <v>52</v>
      </c>
      <c r="B13" s="115">
        <v>9</v>
      </c>
      <c r="C13" s="115">
        <v>1</v>
      </c>
      <c r="D13" s="115">
        <v>3</v>
      </c>
      <c r="E13" s="115">
        <v>3</v>
      </c>
      <c r="F13" s="115">
        <v>0</v>
      </c>
      <c r="G13" s="115">
        <v>0</v>
      </c>
      <c r="H13" s="115">
        <v>1</v>
      </c>
      <c r="I13" s="115">
        <v>1</v>
      </c>
      <c r="J13" s="115">
        <v>0</v>
      </c>
      <c r="K13" s="116">
        <v>0</v>
      </c>
    </row>
    <row r="14" spans="1:11" x14ac:dyDescent="0.2">
      <c r="A14" s="114" t="s">
        <v>53</v>
      </c>
      <c r="B14" s="115">
        <v>6</v>
      </c>
      <c r="C14" s="115">
        <v>0</v>
      </c>
      <c r="D14" s="115">
        <v>4</v>
      </c>
      <c r="E14" s="115">
        <v>1</v>
      </c>
      <c r="F14" s="115">
        <v>1</v>
      </c>
      <c r="G14" s="115">
        <v>0</v>
      </c>
      <c r="H14" s="115">
        <v>0</v>
      </c>
      <c r="I14" s="115">
        <v>0</v>
      </c>
      <c r="J14" s="115">
        <v>0</v>
      </c>
      <c r="K14" s="116">
        <v>0</v>
      </c>
    </row>
    <row r="15" spans="1:11" x14ac:dyDescent="0.2">
      <c r="A15" s="114" t="s">
        <v>54</v>
      </c>
      <c r="B15" s="115">
        <v>12</v>
      </c>
      <c r="C15" s="115">
        <v>0</v>
      </c>
      <c r="D15" s="115">
        <v>0</v>
      </c>
      <c r="E15" s="115">
        <v>7</v>
      </c>
      <c r="F15" s="115">
        <v>1</v>
      </c>
      <c r="G15" s="115">
        <v>0</v>
      </c>
      <c r="H15" s="115">
        <v>3</v>
      </c>
      <c r="I15" s="115">
        <v>0</v>
      </c>
      <c r="J15" s="115">
        <v>0</v>
      </c>
      <c r="K15" s="116">
        <v>1</v>
      </c>
    </row>
    <row r="16" spans="1:11" x14ac:dyDescent="0.2">
      <c r="A16" s="111" t="s">
        <v>30</v>
      </c>
      <c r="B16" s="112">
        <f t="shared" ref="B16:K16" si="1">+B17+B18+B19+B20+B21+B22+B23+B24+B25</f>
        <v>13481</v>
      </c>
      <c r="C16" s="112">
        <f t="shared" si="1"/>
        <v>545</v>
      </c>
      <c r="D16" s="112">
        <f t="shared" si="1"/>
        <v>5422</v>
      </c>
      <c r="E16" s="112">
        <f t="shared" si="1"/>
        <v>2506</v>
      </c>
      <c r="F16" s="112">
        <f t="shared" si="1"/>
        <v>520</v>
      </c>
      <c r="G16" s="112">
        <f t="shared" si="1"/>
        <v>764</v>
      </c>
      <c r="H16" s="112">
        <f t="shared" si="1"/>
        <v>906</v>
      </c>
      <c r="I16" s="112">
        <f t="shared" si="1"/>
        <v>1520</v>
      </c>
      <c r="J16" s="112">
        <f t="shared" si="1"/>
        <v>993</v>
      </c>
      <c r="K16" s="113">
        <f t="shared" si="1"/>
        <v>305</v>
      </c>
    </row>
    <row r="17" spans="1:11" x14ac:dyDescent="0.2">
      <c r="A17" s="114" t="s">
        <v>46</v>
      </c>
      <c r="B17" s="117">
        <f>+C17+D17+E17+F17+G17+H17+I17+J17+K17</f>
        <v>5937</v>
      </c>
      <c r="C17" s="117">
        <v>161</v>
      </c>
      <c r="D17" s="117">
        <v>2791</v>
      </c>
      <c r="E17" s="117">
        <v>1083</v>
      </c>
      <c r="F17" s="117">
        <v>249</v>
      </c>
      <c r="G17" s="117">
        <v>481</v>
      </c>
      <c r="H17" s="117">
        <v>402</v>
      </c>
      <c r="I17" s="117">
        <v>411</v>
      </c>
      <c r="J17" s="117">
        <v>277</v>
      </c>
      <c r="K17" s="118">
        <v>82</v>
      </c>
    </row>
    <row r="18" spans="1:11" x14ac:dyDescent="0.2">
      <c r="A18" s="114" t="s">
        <v>47</v>
      </c>
      <c r="B18" s="117">
        <f>+C18+D18+E18+F18+G18+H18+I18+J18+K18</f>
        <v>4951</v>
      </c>
      <c r="C18" s="117">
        <v>205</v>
      </c>
      <c r="D18" s="117">
        <v>2386</v>
      </c>
      <c r="E18" s="117">
        <v>837</v>
      </c>
      <c r="F18" s="117">
        <v>179</v>
      </c>
      <c r="G18" s="117">
        <v>218</v>
      </c>
      <c r="H18" s="117">
        <v>177</v>
      </c>
      <c r="I18" s="117">
        <v>726</v>
      </c>
      <c r="J18" s="117">
        <v>158</v>
      </c>
      <c r="K18" s="118">
        <v>65</v>
      </c>
    </row>
    <row r="19" spans="1:11" x14ac:dyDescent="0.2">
      <c r="A19" s="114" t="s">
        <v>48</v>
      </c>
      <c r="B19" s="117">
        <f>+C19+D19+E19+F19+G19+H19+I19+J19+K19</f>
        <v>770</v>
      </c>
      <c r="C19" s="117">
        <v>62</v>
      </c>
      <c r="D19" s="117">
        <v>137</v>
      </c>
      <c r="E19" s="117">
        <v>175</v>
      </c>
      <c r="F19" s="117">
        <v>64</v>
      </c>
      <c r="G19" s="117">
        <v>43</v>
      </c>
      <c r="H19" s="117">
        <v>82</v>
      </c>
      <c r="I19" s="117">
        <v>126</v>
      </c>
      <c r="J19" s="117">
        <v>67</v>
      </c>
      <c r="K19" s="118">
        <v>14</v>
      </c>
    </row>
    <row r="20" spans="1:11" x14ac:dyDescent="0.2">
      <c r="A20" s="114" t="s">
        <v>49</v>
      </c>
      <c r="B20" s="117">
        <v>365</v>
      </c>
      <c r="C20" s="117">
        <v>55</v>
      </c>
      <c r="D20" s="117">
        <v>24</v>
      </c>
      <c r="E20" s="117">
        <v>57</v>
      </c>
      <c r="F20" s="117">
        <v>4</v>
      </c>
      <c r="G20" s="117">
        <v>14</v>
      </c>
      <c r="H20" s="117">
        <v>20</v>
      </c>
      <c r="I20" s="117">
        <v>85</v>
      </c>
      <c r="J20" s="117">
        <v>97</v>
      </c>
      <c r="K20" s="118">
        <v>9</v>
      </c>
    </row>
    <row r="21" spans="1:11" x14ac:dyDescent="0.2">
      <c r="A21" s="114" t="s">
        <v>50</v>
      </c>
      <c r="B21" s="117">
        <f>+C21+D21+E21+F21+G21+H21+I21+J21+K21</f>
        <v>795</v>
      </c>
      <c r="C21" s="117">
        <v>37</v>
      </c>
      <c r="D21" s="117">
        <v>39</v>
      </c>
      <c r="E21" s="117">
        <v>165</v>
      </c>
      <c r="F21" s="117">
        <v>5</v>
      </c>
      <c r="G21" s="117">
        <v>5</v>
      </c>
      <c r="H21" s="117">
        <v>121</v>
      </c>
      <c r="I21" s="117">
        <v>102</v>
      </c>
      <c r="J21" s="117">
        <v>208</v>
      </c>
      <c r="K21" s="118">
        <v>113</v>
      </c>
    </row>
    <row r="22" spans="1:11" x14ac:dyDescent="0.2">
      <c r="A22" s="114" t="s">
        <v>51</v>
      </c>
      <c r="B22" s="117">
        <f>+C22+D22+E22+F22+G22+H22+I22+J22+K22</f>
        <v>13</v>
      </c>
      <c r="C22" s="117">
        <v>0</v>
      </c>
      <c r="D22" s="117">
        <v>3</v>
      </c>
      <c r="E22" s="117">
        <v>7</v>
      </c>
      <c r="F22" s="117">
        <v>2</v>
      </c>
      <c r="G22" s="117">
        <v>0</v>
      </c>
      <c r="H22" s="117">
        <v>0</v>
      </c>
      <c r="I22" s="117">
        <v>0</v>
      </c>
      <c r="J22" s="117">
        <v>1</v>
      </c>
      <c r="K22" s="118">
        <v>0</v>
      </c>
    </row>
    <row r="23" spans="1:11" x14ac:dyDescent="0.2">
      <c r="A23" s="114" t="s">
        <v>52</v>
      </c>
      <c r="B23" s="117">
        <f>+C23+D23+E23+F23+G23+H23+I23+J23+K23</f>
        <v>213</v>
      </c>
      <c r="C23" s="117">
        <v>5</v>
      </c>
      <c r="D23" s="117">
        <v>32</v>
      </c>
      <c r="E23" s="117">
        <v>91</v>
      </c>
      <c r="F23" s="117">
        <v>4</v>
      </c>
      <c r="G23" s="117">
        <v>2</v>
      </c>
      <c r="H23" s="117">
        <v>54</v>
      </c>
      <c r="I23" s="117">
        <v>22</v>
      </c>
      <c r="J23" s="117">
        <v>0</v>
      </c>
      <c r="K23" s="118">
        <v>3</v>
      </c>
    </row>
    <row r="24" spans="1:11" x14ac:dyDescent="0.2">
      <c r="A24" s="114" t="s">
        <v>53</v>
      </c>
      <c r="B24" s="117">
        <f>+C24+D24+E24+F24+G24+H24+I24+J24+K24</f>
        <v>30</v>
      </c>
      <c r="C24" s="117">
        <v>0</v>
      </c>
      <c r="D24" s="117">
        <v>4</v>
      </c>
      <c r="E24" s="117">
        <v>16</v>
      </c>
      <c r="F24" s="117">
        <v>7</v>
      </c>
      <c r="G24" s="117">
        <v>0</v>
      </c>
      <c r="H24" s="117">
        <v>1</v>
      </c>
      <c r="I24" s="117">
        <v>0</v>
      </c>
      <c r="J24" s="117">
        <v>1</v>
      </c>
      <c r="K24" s="118">
        <v>1</v>
      </c>
    </row>
    <row r="25" spans="1:11" x14ac:dyDescent="0.2">
      <c r="A25" s="114" t="s">
        <v>54</v>
      </c>
      <c r="B25" s="117">
        <f>+C25+D25+E25+F25+G25+H25+I25+J25+K25</f>
        <v>407</v>
      </c>
      <c r="C25" s="117">
        <v>20</v>
      </c>
      <c r="D25" s="117">
        <v>6</v>
      </c>
      <c r="E25" s="117">
        <v>75</v>
      </c>
      <c r="F25" s="117">
        <v>6</v>
      </c>
      <c r="G25" s="117">
        <v>1</v>
      </c>
      <c r="H25" s="117">
        <v>49</v>
      </c>
      <c r="I25" s="117">
        <v>48</v>
      </c>
      <c r="J25" s="117">
        <v>184</v>
      </c>
      <c r="K25" s="118">
        <v>18</v>
      </c>
    </row>
    <row r="26" spans="1:11" x14ac:dyDescent="0.2">
      <c r="A26" s="119">
        <v>2008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1"/>
    </row>
    <row r="27" spans="1:11" x14ac:dyDescent="0.2">
      <c r="A27" s="111" t="s">
        <v>31</v>
      </c>
      <c r="B27" s="122">
        <f t="shared" ref="B27:K27" si="2">+B28+B29+B30+B31+B32+B33+B34++B35+B36</f>
        <v>1248</v>
      </c>
      <c r="C27" s="122">
        <f t="shared" si="2"/>
        <v>21</v>
      </c>
      <c r="D27" s="122">
        <f t="shared" si="2"/>
        <v>341</v>
      </c>
      <c r="E27" s="122">
        <f t="shared" si="2"/>
        <v>290</v>
      </c>
      <c r="F27" s="122">
        <f t="shared" si="2"/>
        <v>217</v>
      </c>
      <c r="G27" s="122">
        <f t="shared" si="2"/>
        <v>143</v>
      </c>
      <c r="H27" s="122">
        <f t="shared" si="2"/>
        <v>113</v>
      </c>
      <c r="I27" s="122">
        <f t="shared" si="2"/>
        <v>92</v>
      </c>
      <c r="J27" s="122">
        <f t="shared" si="2"/>
        <v>24</v>
      </c>
      <c r="K27" s="123">
        <f t="shared" si="2"/>
        <v>7</v>
      </c>
    </row>
    <row r="28" spans="1:11" x14ac:dyDescent="0.2">
      <c r="A28" s="114" t="s">
        <v>46</v>
      </c>
      <c r="B28" s="117">
        <f t="shared" ref="B28:B36" si="3">SUM(C28:K28)</f>
        <v>623</v>
      </c>
      <c r="C28" s="117">
        <v>7</v>
      </c>
      <c r="D28" s="117">
        <v>212</v>
      </c>
      <c r="E28" s="117">
        <v>103</v>
      </c>
      <c r="F28" s="117">
        <v>133</v>
      </c>
      <c r="G28" s="117">
        <v>90</v>
      </c>
      <c r="H28" s="117">
        <v>59</v>
      </c>
      <c r="I28" s="117">
        <v>13</v>
      </c>
      <c r="J28" s="117">
        <v>2</v>
      </c>
      <c r="K28" s="118">
        <v>4</v>
      </c>
    </row>
    <row r="29" spans="1:11" x14ac:dyDescent="0.2">
      <c r="A29" s="114" t="s">
        <v>47</v>
      </c>
      <c r="B29" s="117">
        <f t="shared" si="3"/>
        <v>396</v>
      </c>
      <c r="C29" s="117">
        <v>4</v>
      </c>
      <c r="D29" s="117">
        <v>115</v>
      </c>
      <c r="E29" s="117">
        <v>119</v>
      </c>
      <c r="F29" s="117">
        <v>53</v>
      </c>
      <c r="G29" s="117">
        <v>26</v>
      </c>
      <c r="H29" s="117">
        <v>19</v>
      </c>
      <c r="I29" s="117">
        <v>52</v>
      </c>
      <c r="J29" s="117">
        <v>7</v>
      </c>
      <c r="K29" s="118">
        <v>1</v>
      </c>
    </row>
    <row r="30" spans="1:11" x14ac:dyDescent="0.2">
      <c r="A30" s="114" t="s">
        <v>48</v>
      </c>
      <c r="B30" s="117">
        <f t="shared" si="3"/>
        <v>121</v>
      </c>
      <c r="C30" s="117">
        <v>6</v>
      </c>
      <c r="D30" s="117">
        <v>9</v>
      </c>
      <c r="E30" s="117">
        <v>35</v>
      </c>
      <c r="F30" s="117">
        <v>24</v>
      </c>
      <c r="G30" s="117">
        <v>15</v>
      </c>
      <c r="H30" s="117">
        <v>14</v>
      </c>
      <c r="I30" s="117">
        <v>18</v>
      </c>
      <c r="J30" s="117">
        <v>0</v>
      </c>
      <c r="K30" s="118">
        <v>0</v>
      </c>
    </row>
    <row r="31" spans="1:11" x14ac:dyDescent="0.2">
      <c r="A31" s="114" t="s">
        <v>49</v>
      </c>
      <c r="B31" s="117">
        <f t="shared" si="3"/>
        <v>26</v>
      </c>
      <c r="C31" s="117">
        <v>3</v>
      </c>
      <c r="D31" s="117">
        <v>0</v>
      </c>
      <c r="E31" s="117">
        <v>2</v>
      </c>
      <c r="F31" s="117">
        <v>3</v>
      </c>
      <c r="G31" s="117">
        <v>7</v>
      </c>
      <c r="H31" s="117">
        <v>5</v>
      </c>
      <c r="I31" s="117">
        <v>3</v>
      </c>
      <c r="J31" s="117">
        <v>3</v>
      </c>
      <c r="K31" s="118">
        <v>0</v>
      </c>
    </row>
    <row r="32" spans="1:11" x14ac:dyDescent="0.2">
      <c r="A32" s="114" t="s">
        <v>50</v>
      </c>
      <c r="B32" s="117">
        <f t="shared" si="3"/>
        <v>41</v>
      </c>
      <c r="C32" s="117">
        <v>1</v>
      </c>
      <c r="D32" s="117">
        <v>1</v>
      </c>
      <c r="E32" s="117">
        <v>10</v>
      </c>
      <c r="F32" s="117">
        <v>4</v>
      </c>
      <c r="G32" s="117">
        <v>1</v>
      </c>
      <c r="H32" s="117">
        <v>6</v>
      </c>
      <c r="I32" s="117">
        <v>6</v>
      </c>
      <c r="J32" s="117">
        <v>10</v>
      </c>
      <c r="K32" s="118">
        <v>2</v>
      </c>
    </row>
    <row r="33" spans="1:11" x14ac:dyDescent="0.2">
      <c r="A33" s="114" t="s">
        <v>51</v>
      </c>
      <c r="B33" s="117">
        <f t="shared" si="3"/>
        <v>3</v>
      </c>
      <c r="C33" s="117">
        <v>0</v>
      </c>
      <c r="D33" s="117">
        <v>0</v>
      </c>
      <c r="E33" s="117">
        <v>1</v>
      </c>
      <c r="F33" s="117">
        <v>0</v>
      </c>
      <c r="G33" s="117">
        <v>0</v>
      </c>
      <c r="H33" s="117">
        <v>0</v>
      </c>
      <c r="I33" s="117">
        <v>0</v>
      </c>
      <c r="J33" s="117">
        <v>2</v>
      </c>
      <c r="K33" s="118">
        <v>0</v>
      </c>
    </row>
    <row r="34" spans="1:11" x14ac:dyDescent="0.2">
      <c r="A34" s="114" t="s">
        <v>52</v>
      </c>
      <c r="B34" s="117">
        <f t="shared" si="3"/>
        <v>12</v>
      </c>
      <c r="C34" s="117">
        <v>0</v>
      </c>
      <c r="D34" s="117">
        <v>1</v>
      </c>
      <c r="E34" s="117">
        <v>8</v>
      </c>
      <c r="F34" s="117">
        <v>0</v>
      </c>
      <c r="G34" s="117">
        <v>1</v>
      </c>
      <c r="H34" s="117">
        <v>2</v>
      </c>
      <c r="I34" s="117">
        <v>0</v>
      </c>
      <c r="J34" s="117">
        <v>0</v>
      </c>
      <c r="K34" s="118">
        <v>0</v>
      </c>
    </row>
    <row r="35" spans="1:11" x14ac:dyDescent="0.2">
      <c r="A35" s="114" t="s">
        <v>53</v>
      </c>
      <c r="B35" s="117">
        <f t="shared" si="3"/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8">
        <v>0</v>
      </c>
    </row>
    <row r="36" spans="1:11" x14ac:dyDescent="0.2">
      <c r="A36" s="114" t="s">
        <v>54</v>
      </c>
      <c r="B36" s="117">
        <f t="shared" si="3"/>
        <v>26</v>
      </c>
      <c r="C36" s="117">
        <v>0</v>
      </c>
      <c r="D36" s="117">
        <v>3</v>
      </c>
      <c r="E36" s="117">
        <v>12</v>
      </c>
      <c r="F36" s="117">
        <v>0</v>
      </c>
      <c r="G36" s="117">
        <v>3</v>
      </c>
      <c r="H36" s="117">
        <v>8</v>
      </c>
      <c r="I36" s="117">
        <v>0</v>
      </c>
      <c r="J36" s="117">
        <v>0</v>
      </c>
      <c r="K36" s="118">
        <v>0</v>
      </c>
    </row>
    <row r="37" spans="1:11" x14ac:dyDescent="0.2">
      <c r="A37" s="111" t="s">
        <v>30</v>
      </c>
      <c r="B37" s="122">
        <f t="shared" ref="B37:K37" si="4">SUM(B38:B46)</f>
        <v>13309</v>
      </c>
      <c r="C37" s="122">
        <f t="shared" si="4"/>
        <v>588</v>
      </c>
      <c r="D37" s="122">
        <f t="shared" si="4"/>
        <v>5591</v>
      </c>
      <c r="E37" s="122">
        <f t="shared" si="4"/>
        <v>1992</v>
      </c>
      <c r="F37" s="122">
        <f t="shared" si="4"/>
        <v>812</v>
      </c>
      <c r="G37" s="122">
        <f t="shared" si="4"/>
        <v>723</v>
      </c>
      <c r="H37" s="122">
        <f t="shared" si="4"/>
        <v>1327</v>
      </c>
      <c r="I37" s="122">
        <f t="shared" si="4"/>
        <v>1629</v>
      </c>
      <c r="J37" s="122">
        <f t="shared" si="4"/>
        <v>460</v>
      </c>
      <c r="K37" s="123">
        <f t="shared" si="4"/>
        <v>187</v>
      </c>
    </row>
    <row r="38" spans="1:11" x14ac:dyDescent="0.2">
      <c r="A38" s="114" t="s">
        <v>46</v>
      </c>
      <c r="B38" s="117">
        <f>SUM(C38:K38)</f>
        <v>6447</v>
      </c>
      <c r="C38" s="115">
        <v>257</v>
      </c>
      <c r="D38" s="117">
        <v>3223</v>
      </c>
      <c r="E38" s="117">
        <v>802</v>
      </c>
      <c r="F38" s="117">
        <v>415</v>
      </c>
      <c r="G38" s="115">
        <v>448</v>
      </c>
      <c r="H38" s="117">
        <v>598</v>
      </c>
      <c r="I38" s="117">
        <v>516</v>
      </c>
      <c r="J38" s="117">
        <v>155</v>
      </c>
      <c r="K38" s="118">
        <v>33</v>
      </c>
    </row>
    <row r="39" spans="1:11" x14ac:dyDescent="0.2">
      <c r="A39" s="114" t="s">
        <v>47</v>
      </c>
      <c r="B39" s="117">
        <f>SUM(C39:K39)</f>
        <v>4711</v>
      </c>
      <c r="C39" s="117">
        <v>249</v>
      </c>
      <c r="D39" s="117">
        <v>2271</v>
      </c>
      <c r="E39" s="117">
        <v>663</v>
      </c>
      <c r="F39" s="117">
        <v>212</v>
      </c>
      <c r="G39" s="117">
        <v>170</v>
      </c>
      <c r="H39" s="117">
        <v>262</v>
      </c>
      <c r="I39" s="117">
        <v>770</v>
      </c>
      <c r="J39" s="117">
        <v>89</v>
      </c>
      <c r="K39" s="118">
        <v>25</v>
      </c>
    </row>
    <row r="40" spans="1:11" x14ac:dyDescent="0.2">
      <c r="A40" s="114" t="s">
        <v>48</v>
      </c>
      <c r="B40" s="117">
        <f>SUM(C40:K40)</f>
        <v>792</v>
      </c>
      <c r="C40" s="117">
        <v>28</v>
      </c>
      <c r="D40" s="117">
        <v>55</v>
      </c>
      <c r="E40" s="117">
        <v>198</v>
      </c>
      <c r="F40" s="117">
        <v>140</v>
      </c>
      <c r="G40" s="117">
        <v>70</v>
      </c>
      <c r="H40" s="117">
        <v>141</v>
      </c>
      <c r="I40" s="117">
        <v>118</v>
      </c>
      <c r="J40" s="117">
        <v>24</v>
      </c>
      <c r="K40" s="118">
        <v>18</v>
      </c>
    </row>
    <row r="41" spans="1:11" x14ac:dyDescent="0.2">
      <c r="A41" s="114" t="s">
        <v>49</v>
      </c>
      <c r="B41" s="117">
        <v>327</v>
      </c>
      <c r="C41" s="117">
        <v>24</v>
      </c>
      <c r="D41" s="117">
        <v>2</v>
      </c>
      <c r="E41" s="117">
        <v>92</v>
      </c>
      <c r="F41" s="117">
        <v>24</v>
      </c>
      <c r="G41" s="117">
        <v>17</v>
      </c>
      <c r="H41" s="117">
        <v>36</v>
      </c>
      <c r="I41" s="117">
        <v>91</v>
      </c>
      <c r="J41" s="117">
        <v>29</v>
      </c>
      <c r="K41" s="118">
        <v>12</v>
      </c>
    </row>
    <row r="42" spans="1:11" x14ac:dyDescent="0.2">
      <c r="A42" s="114" t="s">
        <v>50</v>
      </c>
      <c r="B42" s="117">
        <f>SUM(C42:K42)</f>
        <v>641</v>
      </c>
      <c r="C42" s="117">
        <v>21</v>
      </c>
      <c r="D42" s="117">
        <v>16</v>
      </c>
      <c r="E42" s="117">
        <v>123</v>
      </c>
      <c r="F42" s="117">
        <v>10</v>
      </c>
      <c r="G42" s="117">
        <v>13</v>
      </c>
      <c r="H42" s="117">
        <v>186</v>
      </c>
      <c r="I42" s="117">
        <v>102</v>
      </c>
      <c r="J42" s="117">
        <v>102</v>
      </c>
      <c r="K42" s="118">
        <v>68</v>
      </c>
    </row>
    <row r="43" spans="1:11" x14ac:dyDescent="0.2">
      <c r="A43" s="114" t="s">
        <v>51</v>
      </c>
      <c r="B43" s="117">
        <f>SUM(C43:K43)</f>
        <v>13</v>
      </c>
      <c r="C43" s="117">
        <v>1</v>
      </c>
      <c r="D43" s="117">
        <v>0</v>
      </c>
      <c r="E43" s="117">
        <v>4</v>
      </c>
      <c r="F43" s="117">
        <v>2</v>
      </c>
      <c r="G43" s="117">
        <v>1</v>
      </c>
      <c r="H43" s="117">
        <v>5</v>
      </c>
      <c r="I43" s="117">
        <v>0</v>
      </c>
      <c r="J43" s="117">
        <v>0</v>
      </c>
      <c r="K43" s="118">
        <v>0</v>
      </c>
    </row>
    <row r="44" spans="1:11" x14ac:dyDescent="0.2">
      <c r="A44" s="114" t="s">
        <v>52</v>
      </c>
      <c r="B44" s="117">
        <f>SUM(C44:K44)</f>
        <v>175</v>
      </c>
      <c r="C44" s="117">
        <v>2</v>
      </c>
      <c r="D44" s="117">
        <v>17</v>
      </c>
      <c r="E44" s="117">
        <v>41</v>
      </c>
      <c r="F44" s="117">
        <v>2</v>
      </c>
      <c r="G44" s="117">
        <v>2</v>
      </c>
      <c r="H44" s="117">
        <v>73</v>
      </c>
      <c r="I44" s="117">
        <v>32</v>
      </c>
      <c r="J44" s="117">
        <v>3</v>
      </c>
      <c r="K44" s="118">
        <v>3</v>
      </c>
    </row>
    <row r="45" spans="1:11" x14ac:dyDescent="0.2">
      <c r="A45" s="114" t="s">
        <v>53</v>
      </c>
      <c r="B45" s="117">
        <f>SUM(C45:K45)</f>
        <v>7</v>
      </c>
      <c r="C45" s="117">
        <v>2</v>
      </c>
      <c r="D45" s="117">
        <v>1</v>
      </c>
      <c r="E45" s="117">
        <v>0</v>
      </c>
      <c r="F45" s="117">
        <v>2</v>
      </c>
      <c r="G45" s="117">
        <v>1</v>
      </c>
      <c r="H45" s="117">
        <v>0</v>
      </c>
      <c r="I45" s="117">
        <v>0</v>
      </c>
      <c r="J45" s="117">
        <v>1</v>
      </c>
      <c r="K45" s="118">
        <v>0</v>
      </c>
    </row>
    <row r="46" spans="1:11" x14ac:dyDescent="0.2">
      <c r="A46" s="114" t="s">
        <v>54</v>
      </c>
      <c r="B46" s="117">
        <f>SUM(C46:K46)</f>
        <v>196</v>
      </c>
      <c r="C46" s="117">
        <v>4</v>
      </c>
      <c r="D46" s="117">
        <v>6</v>
      </c>
      <c r="E46" s="117">
        <v>69</v>
      </c>
      <c r="F46" s="117">
        <v>5</v>
      </c>
      <c r="G46" s="117">
        <v>1</v>
      </c>
      <c r="H46" s="117">
        <v>26</v>
      </c>
      <c r="I46" s="117">
        <v>0</v>
      </c>
      <c r="J46" s="117">
        <v>57</v>
      </c>
      <c r="K46" s="118">
        <v>28</v>
      </c>
    </row>
    <row r="47" spans="1:11" x14ac:dyDescent="0.2">
      <c r="A47" s="119">
        <v>2009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5"/>
    </row>
    <row r="48" spans="1:11" s="126" customFormat="1" x14ac:dyDescent="0.2">
      <c r="A48" s="111" t="s">
        <v>31</v>
      </c>
      <c r="B48" s="112">
        <f t="shared" ref="B48:K48" si="5">+B49+B50+B51+B52+B53+B54+B55+B56+B57</f>
        <v>973</v>
      </c>
      <c r="C48" s="112">
        <f t="shared" si="5"/>
        <v>32</v>
      </c>
      <c r="D48" s="112">
        <f t="shared" si="5"/>
        <v>284</v>
      </c>
      <c r="E48" s="112">
        <f t="shared" si="5"/>
        <v>202</v>
      </c>
      <c r="F48" s="112">
        <f t="shared" si="5"/>
        <v>123</v>
      </c>
      <c r="G48" s="112">
        <f t="shared" si="5"/>
        <v>71</v>
      </c>
      <c r="H48" s="112">
        <f t="shared" si="5"/>
        <v>106</v>
      </c>
      <c r="I48" s="112">
        <f t="shared" si="5"/>
        <v>91</v>
      </c>
      <c r="J48" s="112">
        <f t="shared" si="5"/>
        <v>50</v>
      </c>
      <c r="K48" s="113">
        <f t="shared" si="5"/>
        <v>14</v>
      </c>
    </row>
    <row r="49" spans="1:11" x14ac:dyDescent="0.2">
      <c r="A49" s="114" t="s">
        <v>46</v>
      </c>
      <c r="B49" s="115">
        <f>+C49+D49+E49+F49+G49+H49+I49+J49+K49</f>
        <v>419</v>
      </c>
      <c r="C49" s="115">
        <v>16</v>
      </c>
      <c r="D49" s="115">
        <v>194</v>
      </c>
      <c r="E49" s="115">
        <v>62</v>
      </c>
      <c r="F49" s="115">
        <v>33</v>
      </c>
      <c r="G49" s="115">
        <v>34</v>
      </c>
      <c r="H49" s="115">
        <v>40</v>
      </c>
      <c r="I49" s="115">
        <v>19</v>
      </c>
      <c r="J49" s="115">
        <v>19</v>
      </c>
      <c r="K49" s="116">
        <v>2</v>
      </c>
    </row>
    <row r="50" spans="1:11" x14ac:dyDescent="0.2">
      <c r="A50" s="114" t="s">
        <v>47</v>
      </c>
      <c r="B50" s="115">
        <f>+C50+D50+E50+F50+G50+H50+I50+J50+K50</f>
        <v>345</v>
      </c>
      <c r="C50" s="115">
        <v>10</v>
      </c>
      <c r="D50" s="115">
        <v>89</v>
      </c>
      <c r="E50" s="115">
        <v>96</v>
      </c>
      <c r="F50" s="115">
        <v>37</v>
      </c>
      <c r="G50" s="115">
        <v>25</v>
      </c>
      <c r="H50" s="115">
        <v>30</v>
      </c>
      <c r="I50" s="115">
        <v>56</v>
      </c>
      <c r="J50" s="115">
        <v>0</v>
      </c>
      <c r="K50" s="116">
        <v>2</v>
      </c>
    </row>
    <row r="51" spans="1:11" x14ac:dyDescent="0.2">
      <c r="A51" s="114" t="s">
        <v>48</v>
      </c>
      <c r="B51" s="115">
        <f>+C51+D51+E51+F51+G51+H51+I51+J51+K51</f>
        <v>54</v>
      </c>
      <c r="C51" s="115">
        <v>3</v>
      </c>
      <c r="D51" s="115">
        <v>0</v>
      </c>
      <c r="E51" s="115">
        <v>12</v>
      </c>
      <c r="F51" s="115">
        <v>4</v>
      </c>
      <c r="G51" s="115">
        <v>7</v>
      </c>
      <c r="H51" s="115">
        <v>12</v>
      </c>
      <c r="I51" s="115">
        <v>13</v>
      </c>
      <c r="J51" s="115">
        <v>2</v>
      </c>
      <c r="K51" s="116">
        <v>1</v>
      </c>
    </row>
    <row r="52" spans="1:11" x14ac:dyDescent="0.2">
      <c r="A52" s="114" t="s">
        <v>49</v>
      </c>
      <c r="B52" s="115">
        <v>23</v>
      </c>
      <c r="C52" s="115">
        <v>1</v>
      </c>
      <c r="D52" s="115">
        <v>0</v>
      </c>
      <c r="E52" s="115">
        <v>4</v>
      </c>
      <c r="F52" s="115">
        <v>14</v>
      </c>
      <c r="G52" s="115">
        <v>2</v>
      </c>
      <c r="H52" s="115">
        <v>1</v>
      </c>
      <c r="I52" s="115">
        <v>0</v>
      </c>
      <c r="J52" s="115">
        <v>1</v>
      </c>
      <c r="K52" s="116">
        <v>0</v>
      </c>
    </row>
    <row r="53" spans="1:11" x14ac:dyDescent="0.2">
      <c r="A53" s="114" t="s">
        <v>50</v>
      </c>
      <c r="B53" s="115">
        <f>+C53+D53+E53+F53+G53+H53+I53+J53+K53</f>
        <v>58</v>
      </c>
      <c r="C53" s="115">
        <v>2</v>
      </c>
      <c r="D53" s="115">
        <v>0</v>
      </c>
      <c r="E53" s="115">
        <v>6</v>
      </c>
      <c r="F53" s="115">
        <v>0</v>
      </c>
      <c r="G53" s="115">
        <v>2</v>
      </c>
      <c r="H53" s="115">
        <v>9</v>
      </c>
      <c r="I53" s="115">
        <v>3</v>
      </c>
      <c r="J53" s="115">
        <v>28</v>
      </c>
      <c r="K53" s="116">
        <v>8</v>
      </c>
    </row>
    <row r="54" spans="1:11" x14ac:dyDescent="0.2">
      <c r="A54" s="114" t="s">
        <v>51</v>
      </c>
      <c r="B54" s="115">
        <f>+C54+D54+E54+F54+G54+H54+I54+J54+K54</f>
        <v>11</v>
      </c>
      <c r="C54" s="115">
        <v>0</v>
      </c>
      <c r="D54" s="115">
        <v>0</v>
      </c>
      <c r="E54" s="115">
        <v>2</v>
      </c>
      <c r="F54" s="115">
        <v>5</v>
      </c>
      <c r="G54" s="115">
        <v>0</v>
      </c>
      <c r="H54" s="115">
        <v>4</v>
      </c>
      <c r="I54" s="115">
        <v>0</v>
      </c>
      <c r="J54" s="115">
        <v>0</v>
      </c>
      <c r="K54" s="116">
        <v>0</v>
      </c>
    </row>
    <row r="55" spans="1:11" x14ac:dyDescent="0.2">
      <c r="A55" s="114" t="s">
        <v>52</v>
      </c>
      <c r="B55" s="115">
        <f>+C55+D55+E55+F55+G55+H55+I55+J55+K55</f>
        <v>21</v>
      </c>
      <c r="C55" s="115">
        <v>0</v>
      </c>
      <c r="D55" s="115">
        <v>1</v>
      </c>
      <c r="E55" s="115">
        <v>10</v>
      </c>
      <c r="F55" s="115">
        <v>0</v>
      </c>
      <c r="G55" s="115">
        <v>0</v>
      </c>
      <c r="H55" s="115">
        <v>9</v>
      </c>
      <c r="I55" s="115">
        <v>0</v>
      </c>
      <c r="J55" s="115">
        <v>0</v>
      </c>
      <c r="K55" s="116">
        <v>1</v>
      </c>
    </row>
    <row r="56" spans="1:11" x14ac:dyDescent="0.2">
      <c r="A56" s="114" t="s">
        <v>53</v>
      </c>
      <c r="B56" s="115">
        <f>+C56+D56+E56+F56+G56+H56+I56+J56+K56</f>
        <v>2</v>
      </c>
      <c r="C56" s="115">
        <v>0</v>
      </c>
      <c r="D56" s="115">
        <v>0</v>
      </c>
      <c r="E56" s="115">
        <v>0</v>
      </c>
      <c r="F56" s="115">
        <v>0</v>
      </c>
      <c r="G56" s="115">
        <v>1</v>
      </c>
      <c r="H56" s="115">
        <v>1</v>
      </c>
      <c r="I56" s="115">
        <v>0</v>
      </c>
      <c r="J56" s="115">
        <v>0</v>
      </c>
      <c r="K56" s="116">
        <v>0</v>
      </c>
    </row>
    <row r="57" spans="1:11" x14ac:dyDescent="0.2">
      <c r="A57" s="114" t="s">
        <v>54</v>
      </c>
      <c r="B57" s="115">
        <f>+C57+D57+E57+F57+G57+H57+I57+J57+K57</f>
        <v>40</v>
      </c>
      <c r="C57" s="115">
        <v>0</v>
      </c>
      <c r="D57" s="115">
        <v>0</v>
      </c>
      <c r="E57" s="115">
        <v>10</v>
      </c>
      <c r="F57" s="115">
        <v>30</v>
      </c>
      <c r="G57" s="115">
        <v>0</v>
      </c>
      <c r="H57" s="115">
        <v>0</v>
      </c>
      <c r="I57" s="115">
        <v>0</v>
      </c>
      <c r="J57" s="115">
        <v>0</v>
      </c>
      <c r="K57" s="116">
        <v>0</v>
      </c>
    </row>
    <row r="58" spans="1:11" x14ac:dyDescent="0.2">
      <c r="A58" s="111" t="s">
        <v>30</v>
      </c>
      <c r="B58" s="112">
        <f t="shared" ref="B58:K58" si="6">+B59+B60+B61+B62+B63+B64+B65+B66+B67</f>
        <v>12934</v>
      </c>
      <c r="C58" s="112">
        <f t="shared" si="6"/>
        <v>486</v>
      </c>
      <c r="D58" s="112">
        <f t="shared" si="6"/>
        <v>5126</v>
      </c>
      <c r="E58" s="112">
        <f t="shared" si="6"/>
        <v>2232</v>
      </c>
      <c r="F58" s="112">
        <f t="shared" si="6"/>
        <v>647</v>
      </c>
      <c r="G58" s="112">
        <f t="shared" si="6"/>
        <v>673</v>
      </c>
      <c r="H58" s="112">
        <f t="shared" si="6"/>
        <v>995</v>
      </c>
      <c r="I58" s="112">
        <f t="shared" si="6"/>
        <v>1807</v>
      </c>
      <c r="J58" s="112">
        <f t="shared" si="6"/>
        <v>579</v>
      </c>
      <c r="K58" s="113">
        <f t="shared" si="6"/>
        <v>389</v>
      </c>
    </row>
    <row r="59" spans="1:11" x14ac:dyDescent="0.2">
      <c r="A59" s="114" t="s">
        <v>46</v>
      </c>
      <c r="B59" s="115">
        <f>+C59+D59+E59+F59+G59+H59+I59+J59+K59</f>
        <v>5435</v>
      </c>
      <c r="C59" s="115">
        <v>135</v>
      </c>
      <c r="D59" s="115">
        <v>2815</v>
      </c>
      <c r="E59" s="115">
        <v>856</v>
      </c>
      <c r="F59" s="115">
        <v>196</v>
      </c>
      <c r="G59" s="115">
        <v>357</v>
      </c>
      <c r="H59" s="115">
        <v>311</v>
      </c>
      <c r="I59" s="115">
        <v>484</v>
      </c>
      <c r="J59" s="115">
        <v>190</v>
      </c>
      <c r="K59" s="116">
        <v>91</v>
      </c>
    </row>
    <row r="60" spans="1:11" x14ac:dyDescent="0.2">
      <c r="A60" s="114" t="s">
        <v>47</v>
      </c>
      <c r="B60" s="115">
        <f>+C60+D60+E60+F60+G60+H60+I60+J60+K60</f>
        <v>4794</v>
      </c>
      <c r="C60" s="115">
        <v>270</v>
      </c>
      <c r="D60" s="115">
        <v>2289</v>
      </c>
      <c r="E60" s="115">
        <v>690</v>
      </c>
      <c r="F60" s="115">
        <v>125</v>
      </c>
      <c r="G60" s="115">
        <v>224</v>
      </c>
      <c r="H60" s="115">
        <v>254</v>
      </c>
      <c r="I60" s="115">
        <v>806</v>
      </c>
      <c r="J60" s="115">
        <v>85</v>
      </c>
      <c r="K60" s="116">
        <v>51</v>
      </c>
    </row>
    <row r="61" spans="1:11" x14ac:dyDescent="0.2">
      <c r="A61" s="114" t="s">
        <v>48</v>
      </c>
      <c r="B61" s="115">
        <f>+C61+D61+E61+F61+G61+H61+I61+J61+K61</f>
        <v>842</v>
      </c>
      <c r="C61" s="115">
        <v>32</v>
      </c>
      <c r="D61" s="115">
        <v>5</v>
      </c>
      <c r="E61" s="115">
        <v>227</v>
      </c>
      <c r="F61" s="115">
        <v>150</v>
      </c>
      <c r="G61" s="115">
        <v>53</v>
      </c>
      <c r="H61" s="115">
        <v>120</v>
      </c>
      <c r="I61" s="115">
        <v>206</v>
      </c>
      <c r="J61" s="115">
        <v>31</v>
      </c>
      <c r="K61" s="116">
        <v>18</v>
      </c>
    </row>
    <row r="62" spans="1:11" x14ac:dyDescent="0.2">
      <c r="A62" s="114" t="s">
        <v>49</v>
      </c>
      <c r="B62" s="115">
        <v>380</v>
      </c>
      <c r="C62" s="115">
        <v>19</v>
      </c>
      <c r="D62" s="115">
        <v>0</v>
      </c>
      <c r="E62" s="115">
        <v>125</v>
      </c>
      <c r="F62" s="115">
        <v>47</v>
      </c>
      <c r="G62" s="115">
        <v>24</v>
      </c>
      <c r="H62" s="115">
        <v>21</v>
      </c>
      <c r="I62" s="115">
        <v>79</v>
      </c>
      <c r="J62" s="115">
        <v>60</v>
      </c>
      <c r="K62" s="116">
        <v>5</v>
      </c>
    </row>
    <row r="63" spans="1:11" x14ac:dyDescent="0.2">
      <c r="A63" s="114" t="s">
        <v>50</v>
      </c>
      <c r="B63" s="115">
        <f>+C63+D63+E63+F63+G63+H63+I63+J63+K63</f>
        <v>1096</v>
      </c>
      <c r="C63" s="115">
        <v>11</v>
      </c>
      <c r="D63" s="115">
        <v>6</v>
      </c>
      <c r="E63" s="115">
        <v>193</v>
      </c>
      <c r="F63" s="115">
        <v>31</v>
      </c>
      <c r="G63" s="115">
        <v>7</v>
      </c>
      <c r="H63" s="115">
        <v>252</v>
      </c>
      <c r="I63" s="115">
        <v>187</v>
      </c>
      <c r="J63" s="115">
        <v>188</v>
      </c>
      <c r="K63" s="116">
        <v>221</v>
      </c>
    </row>
    <row r="64" spans="1:11" x14ac:dyDescent="0.2">
      <c r="A64" s="114" t="s">
        <v>51</v>
      </c>
      <c r="B64" s="115">
        <f>+C64+D64+E64+F64+G64+H64+I64+J64+K64</f>
        <v>17</v>
      </c>
      <c r="C64" s="115">
        <v>0</v>
      </c>
      <c r="D64" s="115">
        <v>0</v>
      </c>
      <c r="E64" s="115">
        <v>1</v>
      </c>
      <c r="F64" s="115">
        <v>14</v>
      </c>
      <c r="G64" s="115">
        <v>0</v>
      </c>
      <c r="H64" s="115">
        <v>0</v>
      </c>
      <c r="I64" s="115">
        <v>0</v>
      </c>
      <c r="J64" s="115">
        <v>0</v>
      </c>
      <c r="K64" s="116">
        <v>2</v>
      </c>
    </row>
    <row r="65" spans="1:12" x14ac:dyDescent="0.2">
      <c r="A65" s="114" t="s">
        <v>52</v>
      </c>
      <c r="B65" s="115">
        <f>+C65+D65+E65+F65+G65+H65+I65+J65+K65</f>
        <v>144</v>
      </c>
      <c r="C65" s="115">
        <v>7</v>
      </c>
      <c r="D65" s="115">
        <v>11</v>
      </c>
      <c r="E65" s="115">
        <v>47</v>
      </c>
      <c r="F65" s="115">
        <v>11</v>
      </c>
      <c r="G65" s="115">
        <v>8</v>
      </c>
      <c r="H65" s="115">
        <v>34</v>
      </c>
      <c r="I65" s="115">
        <v>24</v>
      </c>
      <c r="J65" s="115">
        <v>1</v>
      </c>
      <c r="K65" s="116">
        <v>1</v>
      </c>
    </row>
    <row r="66" spans="1:12" x14ac:dyDescent="0.2">
      <c r="A66" s="114" t="s">
        <v>53</v>
      </c>
      <c r="B66" s="115">
        <f>+C66+D66+E66+F66+G66+H66+I66+J66+K66</f>
        <v>9</v>
      </c>
      <c r="C66" s="115">
        <v>5</v>
      </c>
      <c r="D66" s="115">
        <v>0</v>
      </c>
      <c r="E66" s="115">
        <v>2</v>
      </c>
      <c r="F66" s="115">
        <v>0</v>
      </c>
      <c r="G66" s="115">
        <v>0</v>
      </c>
      <c r="H66" s="115">
        <v>2</v>
      </c>
      <c r="I66" s="115">
        <v>0</v>
      </c>
      <c r="J66" s="115">
        <v>0</v>
      </c>
      <c r="K66" s="116">
        <v>0</v>
      </c>
    </row>
    <row r="67" spans="1:12" x14ac:dyDescent="0.2">
      <c r="A67" s="114" t="s">
        <v>54</v>
      </c>
      <c r="B67" s="115">
        <f>+C67+D67+E67+F67+G67+H67+I67+J67+K67</f>
        <v>217</v>
      </c>
      <c r="C67" s="115">
        <v>7</v>
      </c>
      <c r="D67" s="115">
        <v>0</v>
      </c>
      <c r="E67" s="115">
        <v>91</v>
      </c>
      <c r="F67" s="115">
        <v>73</v>
      </c>
      <c r="G67" s="115">
        <v>0</v>
      </c>
      <c r="H67" s="115">
        <v>1</v>
      </c>
      <c r="I67" s="115">
        <v>21</v>
      </c>
      <c r="J67" s="115">
        <v>24</v>
      </c>
      <c r="K67" s="116">
        <v>0</v>
      </c>
    </row>
    <row r="68" spans="1:12" x14ac:dyDescent="0.2">
      <c r="A68" s="119">
        <v>2010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5"/>
    </row>
    <row r="69" spans="1:12" x14ac:dyDescent="0.2">
      <c r="A69" s="111" t="s">
        <v>31</v>
      </c>
      <c r="B69" s="112">
        <f t="shared" ref="B69:K69" si="7">+B70+B71+B72+B73+B74+B75+B76+B77+B78</f>
        <v>1294</v>
      </c>
      <c r="C69" s="112">
        <f t="shared" si="7"/>
        <v>39</v>
      </c>
      <c r="D69" s="112">
        <f t="shared" si="7"/>
        <v>396</v>
      </c>
      <c r="E69" s="112">
        <f t="shared" si="7"/>
        <v>353</v>
      </c>
      <c r="F69" s="112">
        <f t="shared" si="7"/>
        <v>152</v>
      </c>
      <c r="G69" s="112">
        <f t="shared" si="7"/>
        <v>90</v>
      </c>
      <c r="H69" s="112">
        <f t="shared" si="7"/>
        <v>85</v>
      </c>
      <c r="I69" s="112">
        <f t="shared" si="7"/>
        <v>137</v>
      </c>
      <c r="J69" s="112">
        <f t="shared" si="7"/>
        <v>32</v>
      </c>
      <c r="K69" s="113">
        <f t="shared" si="7"/>
        <v>10</v>
      </c>
    </row>
    <row r="70" spans="1:12" x14ac:dyDescent="0.2">
      <c r="A70" s="114" t="s">
        <v>46</v>
      </c>
      <c r="B70" s="115">
        <f t="shared" ref="B70:B78" si="8">+C70+D70+E70+F70+G70+H70+I70+J70+K70</f>
        <v>621</v>
      </c>
      <c r="C70" s="115">
        <v>13</v>
      </c>
      <c r="D70" s="115">
        <v>212</v>
      </c>
      <c r="E70" s="115">
        <v>165</v>
      </c>
      <c r="F70" s="115">
        <v>73</v>
      </c>
      <c r="G70" s="115">
        <v>48</v>
      </c>
      <c r="H70" s="115">
        <v>32</v>
      </c>
      <c r="I70" s="115">
        <v>65</v>
      </c>
      <c r="J70" s="115">
        <v>9</v>
      </c>
      <c r="K70" s="116">
        <v>4</v>
      </c>
    </row>
    <row r="71" spans="1:12" x14ac:dyDescent="0.2">
      <c r="A71" s="114" t="s">
        <v>47</v>
      </c>
      <c r="B71" s="115">
        <f t="shared" si="8"/>
        <v>468</v>
      </c>
      <c r="C71" s="115">
        <v>10</v>
      </c>
      <c r="D71" s="115">
        <v>159</v>
      </c>
      <c r="E71" s="115">
        <v>127</v>
      </c>
      <c r="F71" s="115">
        <v>63</v>
      </c>
      <c r="G71" s="115">
        <v>31</v>
      </c>
      <c r="H71" s="115">
        <v>20</v>
      </c>
      <c r="I71" s="115">
        <v>50</v>
      </c>
      <c r="J71" s="115">
        <v>4</v>
      </c>
      <c r="K71" s="116">
        <v>4</v>
      </c>
    </row>
    <row r="72" spans="1:12" x14ac:dyDescent="0.2">
      <c r="A72" s="114" t="s">
        <v>48</v>
      </c>
      <c r="B72" s="115">
        <f t="shared" si="8"/>
        <v>101</v>
      </c>
      <c r="C72" s="115">
        <v>3</v>
      </c>
      <c r="D72" s="115">
        <v>11</v>
      </c>
      <c r="E72" s="115">
        <v>39</v>
      </c>
      <c r="F72" s="115">
        <v>12</v>
      </c>
      <c r="G72" s="115">
        <v>7</v>
      </c>
      <c r="H72" s="115">
        <v>16</v>
      </c>
      <c r="I72" s="115">
        <v>12</v>
      </c>
      <c r="J72" s="115">
        <v>1</v>
      </c>
      <c r="K72" s="116">
        <v>0</v>
      </c>
    </row>
    <row r="73" spans="1:12" x14ac:dyDescent="0.2">
      <c r="A73" s="114" t="s">
        <v>49</v>
      </c>
      <c r="B73" s="115">
        <f t="shared" si="8"/>
        <v>18</v>
      </c>
      <c r="C73" s="115">
        <v>1</v>
      </c>
      <c r="D73" s="115">
        <v>3</v>
      </c>
      <c r="E73" s="115">
        <v>6</v>
      </c>
      <c r="F73" s="115">
        <v>0</v>
      </c>
      <c r="G73" s="115">
        <v>3</v>
      </c>
      <c r="H73" s="115">
        <v>2</v>
      </c>
      <c r="I73" s="115">
        <v>0</v>
      </c>
      <c r="J73" s="115">
        <v>3</v>
      </c>
      <c r="K73" s="116">
        <v>0</v>
      </c>
    </row>
    <row r="74" spans="1:12" x14ac:dyDescent="0.2">
      <c r="A74" s="114" t="s">
        <v>50</v>
      </c>
      <c r="B74" s="115">
        <f t="shared" si="8"/>
        <v>45</v>
      </c>
      <c r="C74" s="115">
        <v>1</v>
      </c>
      <c r="D74" s="115">
        <v>2</v>
      </c>
      <c r="E74" s="115">
        <v>13</v>
      </c>
      <c r="F74" s="115">
        <v>2</v>
      </c>
      <c r="G74" s="115">
        <v>0</v>
      </c>
      <c r="H74" s="115">
        <v>7</v>
      </c>
      <c r="I74" s="115">
        <v>5</v>
      </c>
      <c r="J74" s="115">
        <v>13</v>
      </c>
      <c r="K74" s="116">
        <v>2</v>
      </c>
    </row>
    <row r="75" spans="1:12" x14ac:dyDescent="0.2">
      <c r="A75" s="114" t="s">
        <v>51</v>
      </c>
      <c r="B75" s="115">
        <f t="shared" si="8"/>
        <v>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4</v>
      </c>
      <c r="I75" s="115">
        <v>0</v>
      </c>
      <c r="J75" s="115">
        <v>2</v>
      </c>
      <c r="K75" s="116">
        <v>0</v>
      </c>
    </row>
    <row r="76" spans="1:12" x14ac:dyDescent="0.2">
      <c r="A76" s="114" t="s">
        <v>52</v>
      </c>
      <c r="B76" s="115">
        <f t="shared" si="8"/>
        <v>14</v>
      </c>
      <c r="C76" s="115">
        <v>1</v>
      </c>
      <c r="D76" s="115">
        <v>5</v>
      </c>
      <c r="E76" s="115">
        <v>3</v>
      </c>
      <c r="F76" s="115">
        <v>2</v>
      </c>
      <c r="G76" s="115">
        <v>0</v>
      </c>
      <c r="H76" s="115">
        <v>2</v>
      </c>
      <c r="I76" s="115">
        <v>1</v>
      </c>
      <c r="J76" s="115">
        <v>0</v>
      </c>
      <c r="K76" s="116">
        <v>0</v>
      </c>
    </row>
    <row r="77" spans="1:12" x14ac:dyDescent="0.2">
      <c r="A77" s="114" t="s">
        <v>53</v>
      </c>
      <c r="B77" s="115">
        <f t="shared" si="8"/>
        <v>14</v>
      </c>
      <c r="C77" s="115">
        <v>10</v>
      </c>
      <c r="D77" s="115">
        <v>0</v>
      </c>
      <c r="E77" s="115">
        <v>0</v>
      </c>
      <c r="F77" s="115">
        <v>0</v>
      </c>
      <c r="G77" s="115">
        <v>1</v>
      </c>
      <c r="H77" s="115">
        <v>2</v>
      </c>
      <c r="I77" s="115">
        <v>1</v>
      </c>
      <c r="J77" s="115">
        <v>0</v>
      </c>
      <c r="K77" s="116">
        <v>0</v>
      </c>
    </row>
    <row r="78" spans="1:12" x14ac:dyDescent="0.2">
      <c r="A78" s="114" t="s">
        <v>54</v>
      </c>
      <c r="B78" s="115">
        <f t="shared" si="8"/>
        <v>7</v>
      </c>
      <c r="C78" s="115">
        <v>0</v>
      </c>
      <c r="D78" s="115">
        <v>4</v>
      </c>
      <c r="E78" s="115">
        <v>0</v>
      </c>
      <c r="F78" s="115">
        <v>0</v>
      </c>
      <c r="G78" s="115">
        <v>0</v>
      </c>
      <c r="H78" s="115">
        <v>0</v>
      </c>
      <c r="I78" s="115">
        <v>3</v>
      </c>
      <c r="J78" s="115">
        <v>0</v>
      </c>
      <c r="K78" s="116">
        <v>0</v>
      </c>
    </row>
    <row r="79" spans="1:12" x14ac:dyDescent="0.2">
      <c r="A79" s="111" t="s">
        <v>30</v>
      </c>
      <c r="B79" s="112">
        <f t="shared" ref="B79:K79" si="9">+B80+B81+B82+B83+B84+B85+B86+B87+B88</f>
        <v>13673</v>
      </c>
      <c r="C79" s="112">
        <f t="shared" si="9"/>
        <v>554</v>
      </c>
      <c r="D79" s="112">
        <f t="shared" si="9"/>
        <v>4874</v>
      </c>
      <c r="E79" s="112">
        <f t="shared" si="9"/>
        <v>2522</v>
      </c>
      <c r="F79" s="112">
        <f t="shared" si="9"/>
        <v>813</v>
      </c>
      <c r="G79" s="112">
        <f t="shared" si="9"/>
        <v>532</v>
      </c>
      <c r="H79" s="112">
        <f t="shared" si="9"/>
        <v>1141</v>
      </c>
      <c r="I79" s="112">
        <f t="shared" si="9"/>
        <v>2091</v>
      </c>
      <c r="J79" s="112">
        <f t="shared" si="9"/>
        <v>913</v>
      </c>
      <c r="K79" s="113">
        <f t="shared" si="9"/>
        <v>233</v>
      </c>
      <c r="L79" s="127"/>
    </row>
    <row r="80" spans="1:12" x14ac:dyDescent="0.2">
      <c r="A80" s="114" t="s">
        <v>46</v>
      </c>
      <c r="B80" s="115">
        <f t="shared" ref="B80:B88" si="10">+C80+D80+E80+F80+G80+H80+I80+J80+K80</f>
        <v>6175</v>
      </c>
      <c r="C80" s="115">
        <v>152</v>
      </c>
      <c r="D80" s="115">
        <v>2431</v>
      </c>
      <c r="E80" s="115">
        <v>1032</v>
      </c>
      <c r="F80" s="115">
        <v>506</v>
      </c>
      <c r="G80" s="115">
        <v>323</v>
      </c>
      <c r="H80" s="115">
        <v>380</v>
      </c>
      <c r="I80" s="115">
        <v>910</v>
      </c>
      <c r="J80" s="115">
        <v>371</v>
      </c>
      <c r="K80" s="116">
        <v>70</v>
      </c>
    </row>
    <row r="81" spans="1:12" x14ac:dyDescent="0.2">
      <c r="A81" s="114" t="s">
        <v>47</v>
      </c>
      <c r="B81" s="115">
        <f t="shared" si="10"/>
        <v>4737</v>
      </c>
      <c r="C81" s="115">
        <v>251</v>
      </c>
      <c r="D81" s="115">
        <v>2288</v>
      </c>
      <c r="E81" s="115">
        <v>761</v>
      </c>
      <c r="F81" s="115">
        <v>203</v>
      </c>
      <c r="G81" s="115">
        <v>132</v>
      </c>
      <c r="H81" s="115">
        <v>219</v>
      </c>
      <c r="I81" s="115">
        <v>753</v>
      </c>
      <c r="J81" s="115">
        <v>98</v>
      </c>
      <c r="K81" s="116">
        <v>32</v>
      </c>
    </row>
    <row r="82" spans="1:12" x14ac:dyDescent="0.2">
      <c r="A82" s="114" t="s">
        <v>48</v>
      </c>
      <c r="B82" s="115">
        <f t="shared" si="10"/>
        <v>845</v>
      </c>
      <c r="C82" s="115">
        <v>58</v>
      </c>
      <c r="D82" s="115">
        <v>71</v>
      </c>
      <c r="E82" s="115">
        <v>277</v>
      </c>
      <c r="F82" s="115">
        <v>85</v>
      </c>
      <c r="G82" s="115">
        <v>46</v>
      </c>
      <c r="H82" s="115">
        <v>119</v>
      </c>
      <c r="I82" s="115">
        <v>131</v>
      </c>
      <c r="J82" s="115">
        <v>44</v>
      </c>
      <c r="K82" s="116">
        <v>14</v>
      </c>
    </row>
    <row r="83" spans="1:12" x14ac:dyDescent="0.2">
      <c r="A83" s="114" t="s">
        <v>49</v>
      </c>
      <c r="B83" s="115">
        <f t="shared" si="10"/>
        <v>368</v>
      </c>
      <c r="C83" s="115">
        <v>21</v>
      </c>
      <c r="D83" s="115">
        <v>13</v>
      </c>
      <c r="E83" s="115">
        <v>76</v>
      </c>
      <c r="F83" s="115">
        <v>6</v>
      </c>
      <c r="G83" s="115">
        <v>11</v>
      </c>
      <c r="H83" s="115">
        <v>45</v>
      </c>
      <c r="I83" s="115">
        <v>92</v>
      </c>
      <c r="J83" s="115">
        <v>99</v>
      </c>
      <c r="K83" s="116">
        <v>5</v>
      </c>
    </row>
    <row r="84" spans="1:12" x14ac:dyDescent="0.2">
      <c r="A84" s="114" t="s">
        <v>50</v>
      </c>
      <c r="B84" s="115">
        <f t="shared" si="10"/>
        <v>1246</v>
      </c>
      <c r="C84" s="115">
        <v>21</v>
      </c>
      <c r="D84" s="115">
        <v>27</v>
      </c>
      <c r="E84" s="115">
        <v>286</v>
      </c>
      <c r="F84" s="115">
        <v>10</v>
      </c>
      <c r="G84" s="115">
        <v>17</v>
      </c>
      <c r="H84" s="115">
        <v>290</v>
      </c>
      <c r="I84" s="115">
        <v>193</v>
      </c>
      <c r="J84" s="115">
        <v>294</v>
      </c>
      <c r="K84" s="116">
        <v>108</v>
      </c>
    </row>
    <row r="85" spans="1:12" x14ac:dyDescent="0.2">
      <c r="A85" s="114" t="s">
        <v>51</v>
      </c>
      <c r="B85" s="115">
        <f t="shared" si="10"/>
        <v>8</v>
      </c>
      <c r="C85" s="115">
        <v>0</v>
      </c>
      <c r="D85" s="115">
        <v>0</v>
      </c>
      <c r="E85" s="115">
        <v>6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6">
        <v>2</v>
      </c>
    </row>
    <row r="86" spans="1:12" x14ac:dyDescent="0.2">
      <c r="A86" s="114" t="s">
        <v>52</v>
      </c>
      <c r="B86" s="115">
        <f t="shared" si="10"/>
        <v>142</v>
      </c>
      <c r="C86" s="115">
        <v>2</v>
      </c>
      <c r="D86" s="115">
        <v>15</v>
      </c>
      <c r="E86" s="115">
        <v>62</v>
      </c>
      <c r="F86" s="115">
        <v>2</v>
      </c>
      <c r="G86" s="115">
        <v>2</v>
      </c>
      <c r="H86" s="115">
        <v>52</v>
      </c>
      <c r="I86" s="115">
        <v>3</v>
      </c>
      <c r="J86" s="115">
        <v>2</v>
      </c>
      <c r="K86" s="116">
        <v>2</v>
      </c>
    </row>
    <row r="87" spans="1:12" x14ac:dyDescent="0.2">
      <c r="A87" s="114" t="s">
        <v>53</v>
      </c>
      <c r="B87" s="115">
        <f t="shared" si="10"/>
        <v>117</v>
      </c>
      <c r="C87" s="115">
        <v>49</v>
      </c>
      <c r="D87" s="115">
        <v>6</v>
      </c>
      <c r="E87" s="115">
        <v>18</v>
      </c>
      <c r="F87" s="115">
        <v>1</v>
      </c>
      <c r="G87" s="115">
        <v>1</v>
      </c>
      <c r="H87" s="115">
        <v>36</v>
      </c>
      <c r="I87" s="115">
        <v>1</v>
      </c>
      <c r="J87" s="115">
        <v>5</v>
      </c>
      <c r="K87" s="116">
        <v>0</v>
      </c>
    </row>
    <row r="88" spans="1:12" x14ac:dyDescent="0.2">
      <c r="A88" s="114" t="s">
        <v>54</v>
      </c>
      <c r="B88" s="115">
        <f t="shared" si="10"/>
        <v>35</v>
      </c>
      <c r="C88" s="115">
        <v>0</v>
      </c>
      <c r="D88" s="115">
        <v>23</v>
      </c>
      <c r="E88" s="115">
        <v>4</v>
      </c>
      <c r="F88" s="115">
        <v>0</v>
      </c>
      <c r="G88" s="115">
        <v>0</v>
      </c>
      <c r="H88" s="115">
        <v>0</v>
      </c>
      <c r="I88" s="115">
        <v>8</v>
      </c>
      <c r="J88" s="115">
        <v>0</v>
      </c>
      <c r="K88" s="116">
        <v>0</v>
      </c>
    </row>
    <row r="89" spans="1:12" x14ac:dyDescent="0.2">
      <c r="A89" s="119" t="s">
        <v>55</v>
      </c>
      <c r="B89" s="128"/>
      <c r="C89" s="128"/>
      <c r="D89" s="128"/>
      <c r="E89" s="128"/>
      <c r="F89" s="128"/>
      <c r="G89" s="124"/>
      <c r="H89" s="124"/>
      <c r="I89" s="124"/>
      <c r="J89" s="124"/>
      <c r="K89" s="125"/>
    </row>
    <row r="90" spans="1:12" x14ac:dyDescent="0.2">
      <c r="A90" s="111" t="s">
        <v>31</v>
      </c>
      <c r="B90" s="112">
        <f t="shared" ref="B90:K90" si="11">+B91+B92+B93+B94+B95+B96+B97+B98+B99</f>
        <v>1335</v>
      </c>
      <c r="C90" s="112">
        <f t="shared" si="11"/>
        <v>44</v>
      </c>
      <c r="D90" s="112">
        <f t="shared" si="11"/>
        <v>516</v>
      </c>
      <c r="E90" s="112">
        <f t="shared" si="11"/>
        <v>249</v>
      </c>
      <c r="F90" s="112">
        <f t="shared" si="11"/>
        <v>82</v>
      </c>
      <c r="G90" s="112">
        <f t="shared" si="11"/>
        <v>107</v>
      </c>
      <c r="H90" s="112">
        <f t="shared" si="11"/>
        <v>154</v>
      </c>
      <c r="I90" s="112">
        <f t="shared" si="11"/>
        <v>144</v>
      </c>
      <c r="J90" s="112">
        <f t="shared" si="11"/>
        <v>30</v>
      </c>
      <c r="K90" s="113">
        <f t="shared" si="11"/>
        <v>9</v>
      </c>
      <c r="L90" s="129"/>
    </row>
    <row r="91" spans="1:12" x14ac:dyDescent="0.2">
      <c r="A91" s="114" t="s">
        <v>46</v>
      </c>
      <c r="B91" s="115">
        <v>617</v>
      </c>
      <c r="C91" s="115">
        <v>6</v>
      </c>
      <c r="D91" s="115">
        <v>283</v>
      </c>
      <c r="E91" s="115">
        <v>76</v>
      </c>
      <c r="F91" s="115">
        <v>67</v>
      </c>
      <c r="G91" s="115">
        <v>47</v>
      </c>
      <c r="H91" s="115">
        <v>85</v>
      </c>
      <c r="I91" s="115">
        <v>39</v>
      </c>
      <c r="J91" s="115">
        <v>9</v>
      </c>
      <c r="K91" s="116">
        <v>5</v>
      </c>
      <c r="L91" s="129"/>
    </row>
    <row r="92" spans="1:12" x14ac:dyDescent="0.2">
      <c r="A92" s="114" t="s">
        <v>47</v>
      </c>
      <c r="B92" s="115">
        <v>410</v>
      </c>
      <c r="C92" s="115">
        <v>13</v>
      </c>
      <c r="D92" s="115">
        <v>154</v>
      </c>
      <c r="E92" s="115">
        <v>103</v>
      </c>
      <c r="F92" s="115">
        <v>7</v>
      </c>
      <c r="G92" s="115">
        <v>32</v>
      </c>
      <c r="H92" s="115">
        <v>34</v>
      </c>
      <c r="I92" s="115">
        <v>61</v>
      </c>
      <c r="J92" s="115">
        <v>5</v>
      </c>
      <c r="K92" s="116">
        <v>1</v>
      </c>
      <c r="L92" s="129"/>
    </row>
    <row r="93" spans="1:12" x14ac:dyDescent="0.2">
      <c r="A93" s="114" t="s">
        <v>48</v>
      </c>
      <c r="B93" s="115">
        <v>162</v>
      </c>
      <c r="C93" s="115">
        <v>13</v>
      </c>
      <c r="D93" s="115">
        <v>58</v>
      </c>
      <c r="E93" s="115">
        <v>33</v>
      </c>
      <c r="F93" s="115">
        <v>4</v>
      </c>
      <c r="G93" s="115">
        <v>21</v>
      </c>
      <c r="H93" s="115">
        <v>7</v>
      </c>
      <c r="I93" s="115">
        <v>25</v>
      </c>
      <c r="J93" s="115">
        <v>1</v>
      </c>
      <c r="K93" s="116">
        <v>0</v>
      </c>
      <c r="L93" s="129"/>
    </row>
    <row r="94" spans="1:12" x14ac:dyDescent="0.2">
      <c r="A94" s="114" t="s">
        <v>49</v>
      </c>
      <c r="B94" s="115">
        <v>43</v>
      </c>
      <c r="C94" s="115">
        <v>0</v>
      </c>
      <c r="D94" s="115">
        <v>15</v>
      </c>
      <c r="E94" s="115">
        <v>5</v>
      </c>
      <c r="F94" s="115">
        <v>1</v>
      </c>
      <c r="G94" s="115">
        <v>3</v>
      </c>
      <c r="H94" s="115">
        <v>6</v>
      </c>
      <c r="I94" s="115">
        <v>10</v>
      </c>
      <c r="J94" s="115">
        <v>3</v>
      </c>
      <c r="K94" s="116">
        <v>0</v>
      </c>
      <c r="L94" s="129"/>
    </row>
    <row r="95" spans="1:12" x14ac:dyDescent="0.2">
      <c r="A95" s="114" t="s">
        <v>50</v>
      </c>
      <c r="B95" s="115">
        <v>67</v>
      </c>
      <c r="C95" s="115">
        <v>1</v>
      </c>
      <c r="D95" s="115">
        <v>0</v>
      </c>
      <c r="E95" s="115">
        <v>24</v>
      </c>
      <c r="F95" s="115">
        <v>2</v>
      </c>
      <c r="G95" s="115">
        <v>2</v>
      </c>
      <c r="H95" s="115">
        <v>16</v>
      </c>
      <c r="I95" s="115">
        <v>8</v>
      </c>
      <c r="J95" s="115">
        <v>11</v>
      </c>
      <c r="K95" s="116">
        <v>3</v>
      </c>
      <c r="L95" s="129"/>
    </row>
    <row r="96" spans="1:12" x14ac:dyDescent="0.2">
      <c r="A96" s="114" t="s">
        <v>51</v>
      </c>
      <c r="B96" s="115">
        <v>2</v>
      </c>
      <c r="C96" s="115">
        <v>0</v>
      </c>
      <c r="D96" s="115">
        <v>0</v>
      </c>
      <c r="E96" s="115">
        <v>1</v>
      </c>
      <c r="F96" s="115">
        <v>0</v>
      </c>
      <c r="G96" s="115">
        <v>1</v>
      </c>
      <c r="H96" s="115">
        <v>0</v>
      </c>
      <c r="I96" s="115">
        <v>0</v>
      </c>
      <c r="J96" s="115">
        <v>0</v>
      </c>
      <c r="K96" s="116">
        <v>0</v>
      </c>
      <c r="L96" s="129"/>
    </row>
    <row r="97" spans="1:12" x14ac:dyDescent="0.2">
      <c r="A97" s="114" t="s">
        <v>52</v>
      </c>
      <c r="B97" s="115">
        <v>17</v>
      </c>
      <c r="C97" s="115">
        <v>0</v>
      </c>
      <c r="D97" s="115">
        <v>3</v>
      </c>
      <c r="E97" s="115">
        <v>6</v>
      </c>
      <c r="F97" s="115">
        <v>1</v>
      </c>
      <c r="G97" s="115">
        <v>0</v>
      </c>
      <c r="H97" s="115">
        <v>6</v>
      </c>
      <c r="I97" s="115">
        <v>1</v>
      </c>
      <c r="J97" s="115">
        <v>0</v>
      </c>
      <c r="K97" s="116">
        <v>0</v>
      </c>
      <c r="L97" s="129"/>
    </row>
    <row r="98" spans="1:12" x14ac:dyDescent="0.2">
      <c r="A98" s="114" t="s">
        <v>53</v>
      </c>
      <c r="B98" s="115">
        <v>16</v>
      </c>
      <c r="C98" s="115">
        <v>11</v>
      </c>
      <c r="D98" s="115">
        <v>2</v>
      </c>
      <c r="E98" s="115">
        <v>1</v>
      </c>
      <c r="F98" s="115">
        <v>0</v>
      </c>
      <c r="G98" s="115">
        <v>1</v>
      </c>
      <c r="H98" s="115">
        <v>0</v>
      </c>
      <c r="I98" s="115">
        <v>0</v>
      </c>
      <c r="J98" s="115">
        <v>1</v>
      </c>
      <c r="K98" s="116">
        <v>0</v>
      </c>
      <c r="L98" s="129"/>
    </row>
    <row r="99" spans="1:12" x14ac:dyDescent="0.2">
      <c r="A99" s="114" t="s">
        <v>54</v>
      </c>
      <c r="B99" s="115">
        <v>1</v>
      </c>
      <c r="C99" s="115">
        <v>0</v>
      </c>
      <c r="D99" s="115">
        <v>1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6">
        <v>0</v>
      </c>
      <c r="L99" s="129"/>
    </row>
    <row r="100" spans="1:12" x14ac:dyDescent="0.2">
      <c r="A100" s="111" t="s">
        <v>30</v>
      </c>
      <c r="B100" s="130">
        <f t="shared" ref="B100:K100" si="12">+B101+B102+B103+B104+B105+B106+B107+B108+B109</f>
        <v>15077</v>
      </c>
      <c r="C100" s="130">
        <f t="shared" si="12"/>
        <v>535</v>
      </c>
      <c r="D100" s="130">
        <f t="shared" si="12"/>
        <v>5960</v>
      </c>
      <c r="E100" s="130">
        <f t="shared" si="12"/>
        <v>2289</v>
      </c>
      <c r="F100" s="130">
        <f t="shared" si="12"/>
        <v>811</v>
      </c>
      <c r="G100" s="130">
        <f t="shared" si="12"/>
        <v>685</v>
      </c>
      <c r="H100" s="130">
        <f t="shared" si="12"/>
        <v>1308</v>
      </c>
      <c r="I100" s="130">
        <f t="shared" si="12"/>
        <v>2705</v>
      </c>
      <c r="J100" s="130">
        <f t="shared" si="12"/>
        <v>627</v>
      </c>
      <c r="K100" s="131">
        <f t="shared" si="12"/>
        <v>157</v>
      </c>
      <c r="L100" s="129"/>
    </row>
    <row r="101" spans="1:12" x14ac:dyDescent="0.2">
      <c r="A101" s="114" t="s">
        <v>46</v>
      </c>
      <c r="B101" s="132">
        <v>6497</v>
      </c>
      <c r="C101" s="132">
        <v>117</v>
      </c>
      <c r="D101" s="132">
        <v>3187</v>
      </c>
      <c r="E101" s="115">
        <v>889</v>
      </c>
      <c r="F101" s="115">
        <v>442</v>
      </c>
      <c r="G101" s="115">
        <v>373</v>
      </c>
      <c r="H101" s="115">
        <v>358</v>
      </c>
      <c r="I101" s="115">
        <v>878</v>
      </c>
      <c r="J101" s="115">
        <v>211</v>
      </c>
      <c r="K101" s="116">
        <v>42</v>
      </c>
      <c r="L101" s="129"/>
    </row>
    <row r="102" spans="1:12" x14ac:dyDescent="0.2">
      <c r="A102" s="114" t="s">
        <v>47</v>
      </c>
      <c r="B102" s="132">
        <v>5053</v>
      </c>
      <c r="C102" s="132">
        <v>263</v>
      </c>
      <c r="D102" s="132">
        <v>2425</v>
      </c>
      <c r="E102" s="115">
        <v>667</v>
      </c>
      <c r="F102" s="115">
        <v>278</v>
      </c>
      <c r="G102" s="115">
        <v>204</v>
      </c>
      <c r="H102" s="115">
        <v>297</v>
      </c>
      <c r="I102" s="115">
        <v>832</v>
      </c>
      <c r="J102" s="115">
        <v>72</v>
      </c>
      <c r="K102" s="116">
        <v>15</v>
      </c>
      <c r="L102" s="129"/>
    </row>
    <row r="103" spans="1:12" x14ac:dyDescent="0.2">
      <c r="A103" s="114" t="s">
        <v>48</v>
      </c>
      <c r="B103" s="132">
        <v>1164</v>
      </c>
      <c r="C103" s="132">
        <v>37</v>
      </c>
      <c r="D103" s="132">
        <v>192</v>
      </c>
      <c r="E103" s="115">
        <v>234</v>
      </c>
      <c r="F103" s="115">
        <v>40</v>
      </c>
      <c r="G103" s="115">
        <v>85</v>
      </c>
      <c r="H103" s="115">
        <v>177</v>
      </c>
      <c r="I103" s="115">
        <v>351</v>
      </c>
      <c r="J103" s="115">
        <v>33</v>
      </c>
      <c r="K103" s="116">
        <v>15</v>
      </c>
      <c r="L103" s="129"/>
    </row>
    <row r="104" spans="1:12" x14ac:dyDescent="0.2">
      <c r="A104" s="114" t="s">
        <v>49</v>
      </c>
      <c r="B104" s="132">
        <v>635</v>
      </c>
      <c r="C104" s="132">
        <v>17</v>
      </c>
      <c r="D104" s="132">
        <v>63</v>
      </c>
      <c r="E104" s="115">
        <v>101</v>
      </c>
      <c r="F104" s="115">
        <v>18</v>
      </c>
      <c r="G104" s="115">
        <v>15</v>
      </c>
      <c r="H104" s="115">
        <v>80</v>
      </c>
      <c r="I104" s="115">
        <v>284</v>
      </c>
      <c r="J104" s="115">
        <v>49</v>
      </c>
      <c r="K104" s="116">
        <v>8</v>
      </c>
      <c r="L104" s="129"/>
    </row>
    <row r="105" spans="1:12" x14ac:dyDescent="0.2">
      <c r="A105" s="114" t="s">
        <v>50</v>
      </c>
      <c r="B105" s="132">
        <v>1496</v>
      </c>
      <c r="C105" s="132">
        <v>41</v>
      </c>
      <c r="D105" s="132">
        <v>61</v>
      </c>
      <c r="E105" s="115">
        <v>340</v>
      </c>
      <c r="F105" s="115">
        <v>24</v>
      </c>
      <c r="G105" s="115">
        <v>6</v>
      </c>
      <c r="H105" s="115">
        <v>340</v>
      </c>
      <c r="I105" s="115">
        <v>346</v>
      </c>
      <c r="J105" s="115">
        <v>262</v>
      </c>
      <c r="K105" s="116">
        <v>76</v>
      </c>
      <c r="L105" s="129"/>
    </row>
    <row r="106" spans="1:12" x14ac:dyDescent="0.2">
      <c r="A106" s="114" t="s">
        <v>51</v>
      </c>
      <c r="B106" s="132">
        <v>14</v>
      </c>
      <c r="C106" s="132">
        <v>0</v>
      </c>
      <c r="D106" s="132">
        <v>6</v>
      </c>
      <c r="E106" s="115">
        <v>1</v>
      </c>
      <c r="F106" s="115">
        <v>0</v>
      </c>
      <c r="G106" s="115">
        <v>0</v>
      </c>
      <c r="H106" s="115">
        <v>4</v>
      </c>
      <c r="I106" s="115">
        <v>3</v>
      </c>
      <c r="J106" s="115">
        <v>0</v>
      </c>
      <c r="K106" s="116">
        <v>0</v>
      </c>
      <c r="L106" s="129"/>
    </row>
    <row r="107" spans="1:12" x14ac:dyDescent="0.2">
      <c r="A107" s="114" t="s">
        <v>52</v>
      </c>
      <c r="B107" s="132">
        <v>129</v>
      </c>
      <c r="C107" s="132">
        <v>2</v>
      </c>
      <c r="D107" s="132">
        <v>13</v>
      </c>
      <c r="E107" s="115">
        <v>54</v>
      </c>
      <c r="F107" s="115">
        <v>9</v>
      </c>
      <c r="G107" s="115">
        <v>2</v>
      </c>
      <c r="H107" s="115">
        <v>44</v>
      </c>
      <c r="I107" s="115">
        <v>4</v>
      </c>
      <c r="J107" s="115">
        <v>0</v>
      </c>
      <c r="K107" s="116">
        <v>1</v>
      </c>
      <c r="L107" s="129"/>
    </row>
    <row r="108" spans="1:12" x14ac:dyDescent="0.2">
      <c r="A108" s="114" t="s">
        <v>53</v>
      </c>
      <c r="B108" s="132">
        <v>78</v>
      </c>
      <c r="C108" s="132">
        <v>58</v>
      </c>
      <c r="D108" s="132">
        <v>4</v>
      </c>
      <c r="E108" s="115">
        <v>3</v>
      </c>
      <c r="F108" s="115">
        <v>0</v>
      </c>
      <c r="G108" s="115">
        <v>0</v>
      </c>
      <c r="H108" s="115">
        <v>6</v>
      </c>
      <c r="I108" s="115">
        <v>7</v>
      </c>
      <c r="J108" s="115">
        <v>0</v>
      </c>
      <c r="K108" s="116">
        <v>0</v>
      </c>
      <c r="L108" s="129"/>
    </row>
    <row r="109" spans="1:12" x14ac:dyDescent="0.2">
      <c r="A109" s="114" t="s">
        <v>54</v>
      </c>
      <c r="B109" s="132">
        <v>11</v>
      </c>
      <c r="C109" s="132">
        <v>0</v>
      </c>
      <c r="D109" s="132">
        <v>9</v>
      </c>
      <c r="E109" s="115">
        <v>0</v>
      </c>
      <c r="F109" s="115">
        <v>0</v>
      </c>
      <c r="G109" s="115">
        <v>0</v>
      </c>
      <c r="H109" s="115">
        <v>2</v>
      </c>
      <c r="I109" s="115">
        <v>0</v>
      </c>
      <c r="J109" s="115">
        <v>0</v>
      </c>
      <c r="K109" s="116">
        <v>0</v>
      </c>
      <c r="L109" s="129"/>
    </row>
    <row r="110" spans="1:12" x14ac:dyDescent="0.2">
      <c r="A110" s="119" t="s">
        <v>56</v>
      </c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9"/>
    </row>
    <row r="111" spans="1:12" s="126" customFormat="1" x14ac:dyDescent="0.2">
      <c r="A111" s="111" t="s">
        <v>31</v>
      </c>
      <c r="B111" s="133">
        <f t="shared" ref="B111:K111" si="13">+B112+B113+B114+B115+B116+B117+B118+B119</f>
        <v>1557</v>
      </c>
      <c r="C111" s="133">
        <f t="shared" si="13"/>
        <v>67</v>
      </c>
      <c r="D111" s="133">
        <f t="shared" si="13"/>
        <v>500</v>
      </c>
      <c r="E111" s="133">
        <f t="shared" si="13"/>
        <v>297</v>
      </c>
      <c r="F111" s="133">
        <f t="shared" si="13"/>
        <v>153</v>
      </c>
      <c r="G111" s="133">
        <f t="shared" si="13"/>
        <v>128</v>
      </c>
      <c r="H111" s="133">
        <f t="shared" si="13"/>
        <v>80</v>
      </c>
      <c r="I111" s="133">
        <f t="shared" si="13"/>
        <v>259</v>
      </c>
      <c r="J111" s="133">
        <f t="shared" si="13"/>
        <v>59</v>
      </c>
      <c r="K111" s="134">
        <f t="shared" si="13"/>
        <v>14</v>
      </c>
      <c r="L111" s="135"/>
    </row>
    <row r="112" spans="1:12" x14ac:dyDescent="0.2">
      <c r="A112" s="114" t="s">
        <v>46</v>
      </c>
      <c r="B112" s="136">
        <v>610</v>
      </c>
      <c r="C112" s="136">
        <v>38</v>
      </c>
      <c r="D112" s="136">
        <v>274</v>
      </c>
      <c r="E112" s="136">
        <v>78</v>
      </c>
      <c r="F112" s="136">
        <v>66</v>
      </c>
      <c r="G112" s="136">
        <v>46</v>
      </c>
      <c r="H112" s="136">
        <v>34</v>
      </c>
      <c r="I112" s="136">
        <v>55</v>
      </c>
      <c r="J112" s="136">
        <v>16</v>
      </c>
      <c r="K112" s="137">
        <v>3</v>
      </c>
    </row>
    <row r="113" spans="1:11" x14ac:dyDescent="0.2">
      <c r="A113" s="114" t="s">
        <v>47</v>
      </c>
      <c r="B113" s="136">
        <v>518</v>
      </c>
      <c r="C113" s="136">
        <v>12</v>
      </c>
      <c r="D113" s="136">
        <v>185</v>
      </c>
      <c r="E113" s="136">
        <v>125</v>
      </c>
      <c r="F113" s="136">
        <v>26</v>
      </c>
      <c r="G113" s="136">
        <v>38</v>
      </c>
      <c r="H113" s="136">
        <v>26</v>
      </c>
      <c r="I113" s="136">
        <v>98</v>
      </c>
      <c r="J113" s="136">
        <v>6</v>
      </c>
      <c r="K113" s="137">
        <v>2</v>
      </c>
    </row>
    <row r="114" spans="1:11" x14ac:dyDescent="0.2">
      <c r="A114" s="114" t="s">
        <v>48</v>
      </c>
      <c r="B114" s="136">
        <v>175</v>
      </c>
      <c r="C114" s="136">
        <v>7</v>
      </c>
      <c r="D114" s="136">
        <v>29</v>
      </c>
      <c r="E114" s="136">
        <v>44</v>
      </c>
      <c r="F114" s="136">
        <v>42</v>
      </c>
      <c r="G114" s="136">
        <v>7</v>
      </c>
      <c r="H114" s="136">
        <v>9</v>
      </c>
      <c r="I114" s="136">
        <v>34</v>
      </c>
      <c r="J114" s="136">
        <v>3</v>
      </c>
      <c r="K114" s="137">
        <v>0</v>
      </c>
    </row>
    <row r="115" spans="1:11" x14ac:dyDescent="0.2">
      <c r="A115" s="114" t="s">
        <v>49</v>
      </c>
      <c r="B115" s="136">
        <v>67</v>
      </c>
      <c r="C115" s="136">
        <v>1</v>
      </c>
      <c r="D115" s="136">
        <v>3</v>
      </c>
      <c r="E115" s="136">
        <v>8</v>
      </c>
      <c r="F115" s="136">
        <v>16</v>
      </c>
      <c r="G115" s="136">
        <v>30</v>
      </c>
      <c r="H115" s="136">
        <v>3</v>
      </c>
      <c r="I115" s="136">
        <v>4</v>
      </c>
      <c r="J115" s="136">
        <v>2</v>
      </c>
      <c r="K115" s="137">
        <v>0</v>
      </c>
    </row>
    <row r="116" spans="1:11" x14ac:dyDescent="0.2">
      <c r="A116" s="114" t="s">
        <v>50</v>
      </c>
      <c r="B116" s="136">
        <v>152</v>
      </c>
      <c r="C116" s="136">
        <v>5</v>
      </c>
      <c r="D116" s="136">
        <v>5</v>
      </c>
      <c r="E116" s="136">
        <v>32</v>
      </c>
      <c r="F116" s="136">
        <v>3</v>
      </c>
      <c r="G116" s="136">
        <v>3</v>
      </c>
      <c r="H116" s="136">
        <v>5</v>
      </c>
      <c r="I116" s="136">
        <v>63</v>
      </c>
      <c r="J116" s="136">
        <v>29</v>
      </c>
      <c r="K116" s="137">
        <v>7</v>
      </c>
    </row>
    <row r="117" spans="1:11" x14ac:dyDescent="0.2">
      <c r="A117" s="114" t="s">
        <v>51</v>
      </c>
      <c r="B117" s="136">
        <v>5</v>
      </c>
      <c r="C117" s="136">
        <v>0</v>
      </c>
      <c r="D117" s="136">
        <v>0</v>
      </c>
      <c r="E117" s="136">
        <v>1</v>
      </c>
      <c r="F117" s="136">
        <v>0</v>
      </c>
      <c r="G117" s="136">
        <v>0</v>
      </c>
      <c r="H117" s="136">
        <v>0</v>
      </c>
      <c r="I117" s="136">
        <v>2</v>
      </c>
      <c r="J117" s="136">
        <v>1</v>
      </c>
      <c r="K117" s="137">
        <v>1</v>
      </c>
    </row>
    <row r="118" spans="1:11" x14ac:dyDescent="0.2">
      <c r="A118" s="114" t="s">
        <v>52</v>
      </c>
      <c r="B118" s="136">
        <v>21</v>
      </c>
      <c r="C118" s="136">
        <v>0</v>
      </c>
      <c r="D118" s="136">
        <v>4</v>
      </c>
      <c r="E118" s="136">
        <v>7</v>
      </c>
      <c r="F118" s="136">
        <v>0</v>
      </c>
      <c r="G118" s="136">
        <v>4</v>
      </c>
      <c r="H118" s="136">
        <v>2</v>
      </c>
      <c r="I118" s="136">
        <v>3</v>
      </c>
      <c r="J118" s="136">
        <v>0</v>
      </c>
      <c r="K118" s="137">
        <v>1</v>
      </c>
    </row>
    <row r="119" spans="1:11" x14ac:dyDescent="0.2">
      <c r="A119" s="114" t="s">
        <v>53</v>
      </c>
      <c r="B119" s="136">
        <v>9</v>
      </c>
      <c r="C119" s="136">
        <v>4</v>
      </c>
      <c r="D119" s="136">
        <v>0</v>
      </c>
      <c r="E119" s="136">
        <v>2</v>
      </c>
      <c r="F119" s="136">
        <v>0</v>
      </c>
      <c r="G119" s="136">
        <v>0</v>
      </c>
      <c r="H119" s="136">
        <v>1</v>
      </c>
      <c r="I119" s="136">
        <v>0</v>
      </c>
      <c r="J119" s="136">
        <v>2</v>
      </c>
      <c r="K119" s="137">
        <v>0</v>
      </c>
    </row>
    <row r="120" spans="1:11" x14ac:dyDescent="0.2">
      <c r="A120" s="114" t="s">
        <v>54</v>
      </c>
      <c r="B120" s="138">
        <v>0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138">
        <v>0</v>
      </c>
      <c r="K120" s="139">
        <v>0</v>
      </c>
    </row>
    <row r="121" spans="1:11" x14ac:dyDescent="0.2">
      <c r="A121" s="111" t="s">
        <v>30</v>
      </c>
      <c r="B121" s="133">
        <v>16747</v>
      </c>
      <c r="C121" s="133">
        <v>705</v>
      </c>
      <c r="D121" s="133">
        <v>6036</v>
      </c>
      <c r="E121" s="133">
        <v>2751</v>
      </c>
      <c r="F121" s="133">
        <v>969</v>
      </c>
      <c r="G121" s="133">
        <v>711</v>
      </c>
      <c r="H121" s="133">
        <v>1030</v>
      </c>
      <c r="I121" s="133">
        <v>3639</v>
      </c>
      <c r="J121" s="133">
        <v>752</v>
      </c>
      <c r="K121" s="134">
        <v>154</v>
      </c>
    </row>
    <row r="122" spans="1:11" x14ac:dyDescent="0.2">
      <c r="A122" s="114" t="s">
        <v>46</v>
      </c>
      <c r="B122" s="136">
        <f t="shared" ref="B122:B129" si="14">+C122+D122+E122+F122+G122+H122+I122+J122+K122</f>
        <v>7391</v>
      </c>
      <c r="C122" s="136">
        <v>288</v>
      </c>
      <c r="D122" s="136">
        <v>3139</v>
      </c>
      <c r="E122" s="136">
        <v>1247</v>
      </c>
      <c r="F122" s="136">
        <v>509</v>
      </c>
      <c r="G122" s="136">
        <v>380</v>
      </c>
      <c r="H122" s="136">
        <v>331</v>
      </c>
      <c r="I122" s="136">
        <v>1238</v>
      </c>
      <c r="J122" s="136">
        <v>217</v>
      </c>
      <c r="K122" s="137">
        <v>42</v>
      </c>
    </row>
    <row r="123" spans="1:11" x14ac:dyDescent="0.2">
      <c r="A123" s="114" t="s">
        <v>47</v>
      </c>
      <c r="B123" s="136">
        <f t="shared" si="14"/>
        <v>5344</v>
      </c>
      <c r="C123" s="136">
        <v>225</v>
      </c>
      <c r="D123" s="136">
        <v>2660</v>
      </c>
      <c r="E123" s="136">
        <v>734</v>
      </c>
      <c r="F123" s="136">
        <v>256</v>
      </c>
      <c r="G123" s="136">
        <v>191</v>
      </c>
      <c r="H123" s="136">
        <v>217</v>
      </c>
      <c r="I123" s="136">
        <v>970</v>
      </c>
      <c r="J123" s="136">
        <v>74</v>
      </c>
      <c r="K123" s="137">
        <v>17</v>
      </c>
    </row>
    <row r="124" spans="1:11" x14ac:dyDescent="0.2">
      <c r="A124" s="114" t="s">
        <v>48</v>
      </c>
      <c r="B124" s="136">
        <f t="shared" si="14"/>
        <v>1391</v>
      </c>
      <c r="C124" s="136">
        <v>64</v>
      </c>
      <c r="D124" s="136">
        <v>126</v>
      </c>
      <c r="E124" s="136">
        <v>295</v>
      </c>
      <c r="F124" s="136">
        <v>161</v>
      </c>
      <c r="G124" s="136">
        <v>73</v>
      </c>
      <c r="H124" s="136">
        <v>95</v>
      </c>
      <c r="I124" s="136">
        <v>541</v>
      </c>
      <c r="J124" s="136">
        <v>30</v>
      </c>
      <c r="K124" s="137">
        <v>6</v>
      </c>
    </row>
    <row r="125" spans="1:11" x14ac:dyDescent="0.2">
      <c r="A125" s="114" t="s">
        <v>49</v>
      </c>
      <c r="B125" s="136">
        <f t="shared" si="14"/>
        <v>589</v>
      </c>
      <c r="C125" s="136">
        <v>33</v>
      </c>
      <c r="D125" s="136">
        <v>12</v>
      </c>
      <c r="E125" s="136">
        <v>115</v>
      </c>
      <c r="F125" s="136">
        <v>18</v>
      </c>
      <c r="G125" s="136">
        <v>14</v>
      </c>
      <c r="H125" s="136">
        <v>115</v>
      </c>
      <c r="I125" s="136">
        <v>237</v>
      </c>
      <c r="J125" s="136">
        <v>41</v>
      </c>
      <c r="K125" s="137">
        <v>4</v>
      </c>
    </row>
    <row r="126" spans="1:11" x14ac:dyDescent="0.2">
      <c r="A126" s="114" t="s">
        <v>50</v>
      </c>
      <c r="B126" s="136">
        <f t="shared" si="14"/>
        <v>1723</v>
      </c>
      <c r="C126" s="136">
        <v>48</v>
      </c>
      <c r="D126" s="136">
        <v>72</v>
      </c>
      <c r="E126" s="136">
        <v>314</v>
      </c>
      <c r="F126" s="136">
        <v>23</v>
      </c>
      <c r="G126" s="136">
        <v>33</v>
      </c>
      <c r="H126" s="136">
        <v>238</v>
      </c>
      <c r="I126" s="136">
        <v>561</v>
      </c>
      <c r="J126" s="136">
        <v>350</v>
      </c>
      <c r="K126" s="137">
        <v>84</v>
      </c>
    </row>
    <row r="127" spans="1:11" x14ac:dyDescent="0.2">
      <c r="A127" s="114" t="s">
        <v>51</v>
      </c>
      <c r="B127" s="136">
        <f t="shared" si="14"/>
        <v>70</v>
      </c>
      <c r="C127" s="136">
        <v>3</v>
      </c>
      <c r="D127" s="136">
        <v>2</v>
      </c>
      <c r="E127" s="136">
        <v>3</v>
      </c>
      <c r="F127" s="136">
        <v>1</v>
      </c>
      <c r="G127" s="136">
        <v>0</v>
      </c>
      <c r="H127" s="136">
        <v>5</v>
      </c>
      <c r="I127" s="136">
        <v>35</v>
      </c>
      <c r="J127" s="136">
        <v>20</v>
      </c>
      <c r="K127" s="137">
        <v>1</v>
      </c>
    </row>
    <row r="128" spans="1:11" x14ac:dyDescent="0.2">
      <c r="A128" s="114" t="s">
        <v>52</v>
      </c>
      <c r="B128" s="136">
        <f t="shared" si="14"/>
        <v>173</v>
      </c>
      <c r="C128" s="136">
        <v>8</v>
      </c>
      <c r="D128" s="136">
        <v>24</v>
      </c>
      <c r="E128" s="136">
        <v>41</v>
      </c>
      <c r="F128" s="136">
        <v>1</v>
      </c>
      <c r="G128" s="136">
        <v>16</v>
      </c>
      <c r="H128" s="136">
        <v>27</v>
      </c>
      <c r="I128" s="136">
        <v>51</v>
      </c>
      <c r="J128" s="136">
        <v>5</v>
      </c>
      <c r="K128" s="137">
        <v>0</v>
      </c>
    </row>
    <row r="129" spans="1:11" x14ac:dyDescent="0.2">
      <c r="A129" s="114" t="s">
        <v>53</v>
      </c>
      <c r="B129" s="136">
        <f t="shared" si="14"/>
        <v>66</v>
      </c>
      <c r="C129" s="136">
        <v>36</v>
      </c>
      <c r="D129" s="136">
        <v>1</v>
      </c>
      <c r="E129" s="136">
        <v>2</v>
      </c>
      <c r="F129" s="136">
        <v>0</v>
      </c>
      <c r="G129" s="136">
        <v>4</v>
      </c>
      <c r="H129" s="136">
        <v>2</v>
      </c>
      <c r="I129" s="136">
        <v>6</v>
      </c>
      <c r="J129" s="136">
        <v>15</v>
      </c>
      <c r="K129" s="137">
        <v>0</v>
      </c>
    </row>
    <row r="130" spans="1:11" x14ac:dyDescent="0.2">
      <c r="A130" s="140" t="s">
        <v>54</v>
      </c>
      <c r="B130" s="141">
        <v>0</v>
      </c>
      <c r="C130" s="141">
        <v>0</v>
      </c>
      <c r="D130" s="141">
        <v>0</v>
      </c>
      <c r="E130" s="141">
        <v>0</v>
      </c>
      <c r="F130" s="141">
        <v>0</v>
      </c>
      <c r="G130" s="141">
        <v>0</v>
      </c>
      <c r="H130" s="141">
        <v>0</v>
      </c>
      <c r="I130" s="141">
        <v>0</v>
      </c>
      <c r="J130" s="141">
        <v>0</v>
      </c>
      <c r="K130" s="142">
        <v>0</v>
      </c>
    </row>
    <row r="131" spans="1:11" x14ac:dyDescent="0.2">
      <c r="A131" s="310" t="s">
        <v>22</v>
      </c>
      <c r="B131" s="310"/>
      <c r="C131" s="143"/>
      <c r="D131" s="143"/>
      <c r="E131" s="143"/>
      <c r="F131" s="143"/>
    </row>
    <row r="132" spans="1:11" x14ac:dyDescent="0.2">
      <c r="A132" s="310" t="s">
        <v>33</v>
      </c>
      <c r="B132" s="310"/>
      <c r="C132" s="311"/>
      <c r="D132" s="311"/>
      <c r="E132" s="311"/>
      <c r="F132" s="311"/>
    </row>
    <row r="133" spans="1:11" x14ac:dyDescent="0.2">
      <c r="A133" s="144" t="s">
        <v>24</v>
      </c>
      <c r="B133" s="144"/>
      <c r="C133" s="144"/>
      <c r="D133" s="144"/>
      <c r="E133" s="144"/>
      <c r="F133" s="144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L37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22.7109375" style="157" customWidth="1"/>
    <col min="2" max="4" width="7.85546875" style="157" hidden="1" customWidth="1"/>
    <col min="5" max="13" width="7.85546875" style="157" customWidth="1"/>
    <col min="14" max="16384" width="11.42578125" style="157"/>
  </cols>
  <sheetData>
    <row r="1" spans="1:12" s="153" customFormat="1" x14ac:dyDescent="0.2">
      <c r="A1" s="152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153" customFormat="1" ht="24" customHeight="1" x14ac:dyDescent="0.2">
      <c r="A2" s="312" t="s">
        <v>66</v>
      </c>
      <c r="B2" s="312"/>
      <c r="C2" s="312"/>
      <c r="D2" s="312"/>
      <c r="E2" s="312"/>
      <c r="F2" s="312"/>
      <c r="G2" s="313"/>
      <c r="H2" s="313"/>
      <c r="I2" s="313"/>
      <c r="J2" s="314"/>
      <c r="K2" s="314"/>
      <c r="L2" s="314"/>
    </row>
    <row r="3" spans="1:12" s="3" customFormat="1" ht="18" customHeight="1" x14ac:dyDescent="0.2">
      <c r="A3" s="154" t="s">
        <v>27</v>
      </c>
      <c r="B3" s="154"/>
      <c r="C3" s="154"/>
      <c r="D3" s="154"/>
      <c r="E3" s="154"/>
      <c r="F3" s="154"/>
      <c r="G3" s="155"/>
      <c r="H3" s="155"/>
      <c r="I3" s="155"/>
    </row>
    <row r="4" spans="1:12" ht="15.95" customHeight="1" x14ac:dyDescent="0.2">
      <c r="A4" s="156" t="s">
        <v>67</v>
      </c>
      <c r="B4" s="156">
        <v>2000</v>
      </c>
      <c r="C4" s="156">
        <v>2001</v>
      </c>
      <c r="D4" s="156">
        <v>2002</v>
      </c>
      <c r="E4" s="156">
        <v>2003</v>
      </c>
      <c r="F4" s="156">
        <v>2004</v>
      </c>
      <c r="G4" s="156">
        <v>2005</v>
      </c>
      <c r="H4" s="156">
        <v>2006</v>
      </c>
      <c r="I4" s="156">
        <v>2007</v>
      </c>
      <c r="J4" s="156">
        <v>2008</v>
      </c>
      <c r="K4" s="156">
        <v>2009</v>
      </c>
      <c r="L4" s="156">
        <v>2010</v>
      </c>
    </row>
    <row r="5" spans="1:12" s="161" customFormat="1" ht="13.5" customHeight="1" x14ac:dyDescent="0.2">
      <c r="A5" s="158" t="s">
        <v>68</v>
      </c>
      <c r="B5" s="159">
        <f t="shared" ref="B5:L5" si="0">+B6+B7+B8+B9+B10+B11+B12+B13+B14</f>
        <v>61913</v>
      </c>
      <c r="C5" s="159">
        <f t="shared" si="0"/>
        <v>71550</v>
      </c>
      <c r="D5" s="159">
        <f t="shared" si="0"/>
        <v>86324</v>
      </c>
      <c r="E5" s="159">
        <f t="shared" si="0"/>
        <v>93418</v>
      </c>
      <c r="F5" s="159">
        <f t="shared" si="0"/>
        <v>105183</v>
      </c>
      <c r="G5" s="159">
        <f t="shared" si="0"/>
        <v>94641</v>
      </c>
      <c r="H5" s="159">
        <f t="shared" si="0"/>
        <v>128730</v>
      </c>
      <c r="I5" s="159">
        <f t="shared" si="0"/>
        <v>171329</v>
      </c>
      <c r="J5" s="159">
        <f t="shared" si="0"/>
        <v>186121</v>
      </c>
      <c r="K5" s="159">
        <f t="shared" si="0"/>
        <v>212013</v>
      </c>
      <c r="L5" s="160">
        <f t="shared" si="0"/>
        <v>201362</v>
      </c>
    </row>
    <row r="6" spans="1:12" ht="13.5" customHeight="1" x14ac:dyDescent="0.2">
      <c r="A6" s="162" t="s">
        <v>69</v>
      </c>
      <c r="B6" s="29">
        <v>3730</v>
      </c>
      <c r="C6" s="29">
        <v>4119</v>
      </c>
      <c r="D6" s="29">
        <v>4211</v>
      </c>
      <c r="E6" s="29">
        <v>4352</v>
      </c>
      <c r="F6" s="29">
        <v>4457</v>
      </c>
      <c r="G6" s="31">
        <v>5830</v>
      </c>
      <c r="H6" s="31">
        <v>5800</v>
      </c>
      <c r="I6" s="31">
        <v>4929</v>
      </c>
      <c r="J6" s="31">
        <v>4767</v>
      </c>
      <c r="K6" s="31">
        <v>7605</v>
      </c>
      <c r="L6" s="163">
        <v>8389</v>
      </c>
    </row>
    <row r="7" spans="1:12" ht="13.5" customHeight="1" x14ac:dyDescent="0.2">
      <c r="A7" s="162" t="s">
        <v>70</v>
      </c>
      <c r="B7" s="29">
        <v>21595</v>
      </c>
      <c r="C7" s="29">
        <v>26124</v>
      </c>
      <c r="D7" s="29">
        <v>29211</v>
      </c>
      <c r="E7" s="29">
        <v>25928</v>
      </c>
      <c r="F7" s="29">
        <v>27229</v>
      </c>
      <c r="G7" s="29">
        <v>21534</v>
      </c>
      <c r="H7" s="31">
        <v>30857</v>
      </c>
      <c r="I7" s="31">
        <v>48369</v>
      </c>
      <c r="J7" s="31">
        <v>52044</v>
      </c>
      <c r="K7" s="31">
        <v>57836</v>
      </c>
      <c r="L7" s="163">
        <v>58254</v>
      </c>
    </row>
    <row r="8" spans="1:12" ht="13.5" customHeight="1" x14ac:dyDescent="0.2">
      <c r="A8" s="162" t="s">
        <v>71</v>
      </c>
      <c r="B8" s="29">
        <v>13360</v>
      </c>
      <c r="C8" s="29">
        <v>12181</v>
      </c>
      <c r="D8" s="29">
        <v>16259</v>
      </c>
      <c r="E8" s="29">
        <v>20451</v>
      </c>
      <c r="F8" s="29">
        <v>21318</v>
      </c>
      <c r="G8" s="31">
        <v>22732</v>
      </c>
      <c r="H8" s="31">
        <v>31989</v>
      </c>
      <c r="I8" s="31">
        <v>36925</v>
      </c>
      <c r="J8" s="31">
        <v>38809</v>
      </c>
      <c r="K8" s="31">
        <v>46797</v>
      </c>
      <c r="L8" s="163">
        <v>40314</v>
      </c>
    </row>
    <row r="9" spans="1:12" ht="13.5" customHeight="1" x14ac:dyDescent="0.2">
      <c r="A9" s="162" t="s">
        <v>72</v>
      </c>
      <c r="B9" s="29">
        <v>4112</v>
      </c>
      <c r="C9" s="29">
        <v>4277</v>
      </c>
      <c r="D9" s="29">
        <v>6689</v>
      </c>
      <c r="E9" s="29">
        <v>6350</v>
      </c>
      <c r="F9" s="29">
        <v>8006</v>
      </c>
      <c r="G9" s="31">
        <v>8796</v>
      </c>
      <c r="H9" s="31">
        <v>9518</v>
      </c>
      <c r="I9" s="31">
        <v>12398</v>
      </c>
      <c r="J9" s="31">
        <v>15481</v>
      </c>
      <c r="K9" s="31">
        <v>15215</v>
      </c>
      <c r="L9" s="163">
        <v>11707</v>
      </c>
    </row>
    <row r="10" spans="1:12" ht="13.5" customHeight="1" x14ac:dyDescent="0.2">
      <c r="A10" s="162" t="s">
        <v>73</v>
      </c>
      <c r="B10" s="29">
        <v>2163</v>
      </c>
      <c r="C10" s="29">
        <v>2296</v>
      </c>
      <c r="D10" s="29">
        <v>2659</v>
      </c>
      <c r="E10" s="29">
        <v>3221</v>
      </c>
      <c r="F10" s="29">
        <v>5145</v>
      </c>
      <c r="G10" s="31">
        <v>4972</v>
      </c>
      <c r="H10" s="31">
        <v>7374</v>
      </c>
      <c r="I10" s="31">
        <v>5475</v>
      </c>
      <c r="J10" s="31">
        <v>8681</v>
      </c>
      <c r="K10" s="31">
        <v>9669</v>
      </c>
      <c r="L10" s="163">
        <v>10715</v>
      </c>
    </row>
    <row r="11" spans="1:12" ht="13.5" customHeight="1" x14ac:dyDescent="0.2">
      <c r="A11" s="162" t="s">
        <v>74</v>
      </c>
      <c r="B11" s="29">
        <v>758</v>
      </c>
      <c r="C11" s="29">
        <v>7034</v>
      </c>
      <c r="D11" s="29">
        <v>4337</v>
      </c>
      <c r="E11" s="29">
        <v>4446</v>
      </c>
      <c r="F11" s="29">
        <v>5955</v>
      </c>
      <c r="G11" s="31">
        <v>5953</v>
      </c>
      <c r="H11" s="31">
        <v>8724</v>
      </c>
      <c r="I11" s="31">
        <v>10622</v>
      </c>
      <c r="J11" s="31">
        <v>8246</v>
      </c>
      <c r="K11" s="31">
        <v>12691</v>
      </c>
      <c r="L11" s="163">
        <v>17120</v>
      </c>
    </row>
    <row r="12" spans="1:12" ht="13.5" customHeight="1" x14ac:dyDescent="0.2">
      <c r="A12" s="162" t="s">
        <v>75</v>
      </c>
      <c r="B12" s="29">
        <v>14879</v>
      </c>
      <c r="C12" s="29">
        <v>13994</v>
      </c>
      <c r="D12" s="29">
        <v>20390</v>
      </c>
      <c r="E12" s="29">
        <v>25928</v>
      </c>
      <c r="F12" s="29">
        <v>27438</v>
      </c>
      <c r="G12" s="31">
        <v>19245</v>
      </c>
      <c r="H12" s="31">
        <v>27926</v>
      </c>
      <c r="I12" s="31">
        <v>44792</v>
      </c>
      <c r="J12" s="31">
        <v>49032</v>
      </c>
      <c r="K12" s="31">
        <v>52458</v>
      </c>
      <c r="L12" s="163">
        <v>47107</v>
      </c>
    </row>
    <row r="13" spans="1:12" ht="13.5" customHeight="1" x14ac:dyDescent="0.2">
      <c r="A13" s="162" t="s">
        <v>76</v>
      </c>
      <c r="B13" s="29">
        <v>829</v>
      </c>
      <c r="C13" s="29">
        <v>865</v>
      </c>
      <c r="D13" s="29">
        <v>1840</v>
      </c>
      <c r="E13" s="29">
        <v>2002</v>
      </c>
      <c r="F13" s="29">
        <v>5008</v>
      </c>
      <c r="G13" s="31">
        <v>4725</v>
      </c>
      <c r="H13" s="31">
        <v>5287</v>
      </c>
      <c r="I13" s="31">
        <v>6376</v>
      </c>
      <c r="J13" s="31">
        <v>5816</v>
      </c>
      <c r="K13" s="31">
        <v>6240</v>
      </c>
      <c r="L13" s="163">
        <v>4466</v>
      </c>
    </row>
    <row r="14" spans="1:12" ht="13.5" customHeight="1" x14ac:dyDescent="0.2">
      <c r="A14" s="162" t="s">
        <v>77</v>
      </c>
      <c r="B14" s="29">
        <v>487</v>
      </c>
      <c r="C14" s="29">
        <v>660</v>
      </c>
      <c r="D14" s="29">
        <v>728</v>
      </c>
      <c r="E14" s="29">
        <v>740</v>
      </c>
      <c r="F14" s="29">
        <v>627</v>
      </c>
      <c r="G14" s="31">
        <v>854</v>
      </c>
      <c r="H14" s="31">
        <v>1255</v>
      </c>
      <c r="I14" s="31">
        <v>1443</v>
      </c>
      <c r="J14" s="31">
        <v>3245</v>
      </c>
      <c r="K14" s="31">
        <v>3502</v>
      </c>
      <c r="L14" s="163">
        <v>3290</v>
      </c>
    </row>
    <row r="15" spans="1:12" s="161" customFormat="1" ht="13.5" customHeight="1" x14ac:dyDescent="0.2">
      <c r="A15" s="164" t="s">
        <v>78</v>
      </c>
      <c r="B15" s="38">
        <f t="shared" ref="B15:L15" si="1">+B16+B17+B18+B19+B20+B21+B22+B23+B24</f>
        <v>6256</v>
      </c>
      <c r="C15" s="38">
        <f t="shared" si="1"/>
        <v>8374</v>
      </c>
      <c r="D15" s="38">
        <f t="shared" si="1"/>
        <v>10186</v>
      </c>
      <c r="E15" s="38">
        <f t="shared" si="1"/>
        <v>10653</v>
      </c>
      <c r="F15" s="38">
        <f t="shared" si="1"/>
        <v>11866</v>
      </c>
      <c r="G15" s="38">
        <f t="shared" si="1"/>
        <v>10275</v>
      </c>
      <c r="H15" s="38">
        <f t="shared" si="1"/>
        <v>12103</v>
      </c>
      <c r="I15" s="38">
        <f t="shared" si="1"/>
        <v>16063</v>
      </c>
      <c r="J15" s="38">
        <f t="shared" si="1"/>
        <v>16402</v>
      </c>
      <c r="K15" s="38">
        <f t="shared" si="1"/>
        <v>17602</v>
      </c>
      <c r="L15" s="165">
        <f t="shared" si="1"/>
        <v>21372</v>
      </c>
    </row>
    <row r="16" spans="1:12" ht="13.5" customHeight="1" x14ac:dyDescent="0.2">
      <c r="A16" s="162" t="s">
        <v>69</v>
      </c>
      <c r="B16" s="29">
        <v>0</v>
      </c>
      <c r="C16" s="29">
        <v>0</v>
      </c>
      <c r="D16" s="29">
        <v>283</v>
      </c>
      <c r="E16" s="29">
        <v>301</v>
      </c>
      <c r="F16" s="29">
        <v>391</v>
      </c>
      <c r="G16" s="31">
        <v>457</v>
      </c>
      <c r="H16" s="31">
        <v>439</v>
      </c>
      <c r="I16" s="31">
        <v>551</v>
      </c>
      <c r="J16" s="31">
        <v>494</v>
      </c>
      <c r="K16" s="31">
        <v>31</v>
      </c>
      <c r="L16" s="163">
        <v>710</v>
      </c>
    </row>
    <row r="17" spans="1:12" ht="13.5" customHeight="1" x14ac:dyDescent="0.2">
      <c r="A17" s="162" t="s">
        <v>70</v>
      </c>
      <c r="B17" s="29">
        <v>2835</v>
      </c>
      <c r="C17" s="29">
        <v>3105</v>
      </c>
      <c r="D17" s="29">
        <v>4380</v>
      </c>
      <c r="E17" s="29">
        <v>4229</v>
      </c>
      <c r="F17" s="29">
        <v>5062</v>
      </c>
      <c r="G17" s="31">
        <v>3535</v>
      </c>
      <c r="H17" s="31">
        <v>3478</v>
      </c>
      <c r="I17" s="31">
        <v>5294</v>
      </c>
      <c r="J17" s="31">
        <v>4834</v>
      </c>
      <c r="K17" s="31">
        <v>5663</v>
      </c>
      <c r="L17" s="163">
        <v>7898</v>
      </c>
    </row>
    <row r="18" spans="1:12" ht="13.5" customHeight="1" x14ac:dyDescent="0.2">
      <c r="A18" s="162" t="s">
        <v>71</v>
      </c>
      <c r="B18" s="29">
        <v>1465</v>
      </c>
      <c r="C18" s="29">
        <v>1258</v>
      </c>
      <c r="D18" s="29">
        <v>1558</v>
      </c>
      <c r="E18" s="29">
        <v>2044</v>
      </c>
      <c r="F18" s="29">
        <v>2069</v>
      </c>
      <c r="G18" s="31">
        <v>2436</v>
      </c>
      <c r="H18" s="31">
        <v>1945</v>
      </c>
      <c r="I18" s="31">
        <v>3491</v>
      </c>
      <c r="J18" s="31">
        <v>3235</v>
      </c>
      <c r="K18" s="31">
        <v>3576</v>
      </c>
      <c r="L18" s="163">
        <v>2946</v>
      </c>
    </row>
    <row r="19" spans="1:12" ht="13.5" customHeight="1" x14ac:dyDescent="0.2">
      <c r="A19" s="162" t="s">
        <v>72</v>
      </c>
      <c r="B19" s="29">
        <v>103</v>
      </c>
      <c r="C19" s="29">
        <v>372</v>
      </c>
      <c r="D19" s="29">
        <v>183</v>
      </c>
      <c r="E19" s="29">
        <v>208</v>
      </c>
      <c r="F19" s="29">
        <v>309</v>
      </c>
      <c r="G19" s="31">
        <v>275</v>
      </c>
      <c r="H19" s="31">
        <v>381</v>
      </c>
      <c r="I19" s="31">
        <v>440</v>
      </c>
      <c r="J19" s="31">
        <v>407</v>
      </c>
      <c r="K19" s="31">
        <v>486</v>
      </c>
      <c r="L19" s="163">
        <v>534</v>
      </c>
    </row>
    <row r="20" spans="1:12" ht="13.5" customHeight="1" x14ac:dyDescent="0.2">
      <c r="A20" s="162" t="s">
        <v>73</v>
      </c>
      <c r="B20" s="29">
        <v>0</v>
      </c>
      <c r="C20" s="29">
        <v>0</v>
      </c>
      <c r="D20" s="29">
        <v>0</v>
      </c>
      <c r="E20" s="29">
        <v>49</v>
      </c>
      <c r="F20" s="29">
        <v>2</v>
      </c>
      <c r="G20" s="31">
        <v>0</v>
      </c>
      <c r="H20" s="31">
        <v>4</v>
      </c>
      <c r="I20" s="31">
        <v>0</v>
      </c>
      <c r="J20" s="31">
        <v>57</v>
      </c>
      <c r="K20" s="31">
        <v>93</v>
      </c>
      <c r="L20" s="163">
        <v>183</v>
      </c>
    </row>
    <row r="21" spans="1:12" ht="13.5" customHeight="1" x14ac:dyDescent="0.2">
      <c r="A21" s="162" t="s">
        <v>74</v>
      </c>
      <c r="B21" s="29">
        <v>17</v>
      </c>
      <c r="C21" s="29">
        <v>26</v>
      </c>
      <c r="D21" s="29">
        <v>318</v>
      </c>
      <c r="E21" s="29">
        <v>323</v>
      </c>
      <c r="F21" s="29">
        <v>543</v>
      </c>
      <c r="G21" s="31">
        <v>586</v>
      </c>
      <c r="H21" s="31">
        <v>678</v>
      </c>
      <c r="I21" s="31">
        <v>673</v>
      </c>
      <c r="J21" s="31">
        <v>774</v>
      </c>
      <c r="K21" s="31">
        <v>504</v>
      </c>
      <c r="L21" s="163">
        <v>665</v>
      </c>
    </row>
    <row r="22" spans="1:12" ht="13.5" customHeight="1" x14ac:dyDescent="0.2">
      <c r="A22" s="162" t="s">
        <v>75</v>
      </c>
      <c r="B22" s="29">
        <v>1836</v>
      </c>
      <c r="C22" s="29">
        <v>3613</v>
      </c>
      <c r="D22" s="29">
        <v>3205</v>
      </c>
      <c r="E22" s="29">
        <v>3212</v>
      </c>
      <c r="F22" s="29">
        <v>3490</v>
      </c>
      <c r="G22" s="31">
        <v>2952</v>
      </c>
      <c r="H22" s="31">
        <v>5102</v>
      </c>
      <c r="I22" s="31">
        <v>5302</v>
      </c>
      <c r="J22" s="31">
        <v>6441</v>
      </c>
      <c r="K22" s="31">
        <v>6667</v>
      </c>
      <c r="L22" s="163">
        <v>7976</v>
      </c>
    </row>
    <row r="23" spans="1:12" ht="13.5" customHeight="1" x14ac:dyDescent="0.2">
      <c r="A23" s="162" t="s">
        <v>76</v>
      </c>
      <c r="B23" s="29">
        <v>0</v>
      </c>
      <c r="C23" s="29">
        <v>0</v>
      </c>
      <c r="D23" s="29">
        <v>63</v>
      </c>
      <c r="E23" s="29">
        <v>73</v>
      </c>
      <c r="F23" s="29">
        <v>0</v>
      </c>
      <c r="G23" s="31">
        <v>0</v>
      </c>
      <c r="H23" s="31">
        <v>38</v>
      </c>
      <c r="I23" s="31">
        <v>0</v>
      </c>
      <c r="J23" s="31">
        <v>160</v>
      </c>
      <c r="K23" s="31">
        <v>168</v>
      </c>
      <c r="L23" s="163">
        <v>460</v>
      </c>
    </row>
    <row r="24" spans="1:12" ht="13.5" customHeight="1" x14ac:dyDescent="0.2">
      <c r="A24" s="166" t="s">
        <v>77</v>
      </c>
      <c r="B24" s="45">
        <v>0</v>
      </c>
      <c r="C24" s="45">
        <v>0</v>
      </c>
      <c r="D24" s="45">
        <v>196</v>
      </c>
      <c r="E24" s="45">
        <v>214</v>
      </c>
      <c r="F24" s="45">
        <v>0</v>
      </c>
      <c r="G24" s="47">
        <v>34</v>
      </c>
      <c r="H24" s="47">
        <v>38</v>
      </c>
      <c r="I24" s="47">
        <v>312</v>
      </c>
      <c r="J24" s="47">
        <v>0</v>
      </c>
      <c r="K24" s="47">
        <v>414</v>
      </c>
      <c r="L24" s="167">
        <v>0</v>
      </c>
    </row>
    <row r="25" spans="1:12" s="161" customFormat="1" ht="13.5" customHeight="1" x14ac:dyDescent="0.2">
      <c r="A25" s="56" t="s">
        <v>22</v>
      </c>
      <c r="B25" s="56"/>
      <c r="C25" s="56"/>
      <c r="D25" s="56"/>
      <c r="E25" s="53"/>
      <c r="F25" s="53"/>
      <c r="G25" s="53"/>
      <c r="H25" s="168"/>
      <c r="I25" s="53"/>
      <c r="J25" s="53"/>
      <c r="K25" s="53"/>
      <c r="L25" s="53"/>
    </row>
    <row r="26" spans="1:12" ht="13.5" customHeight="1" x14ac:dyDescent="0.2">
      <c r="A26" s="56" t="s">
        <v>23</v>
      </c>
      <c r="B26" s="56"/>
      <c r="C26" s="56"/>
      <c r="D26" s="56"/>
      <c r="E26" s="56"/>
      <c r="F26" s="56"/>
      <c r="G26" s="56"/>
      <c r="H26" s="169"/>
      <c r="I26" s="56"/>
      <c r="J26" s="56"/>
      <c r="K26" s="56"/>
      <c r="L26" s="56"/>
    </row>
    <row r="27" spans="1:12" ht="13.5" customHeight="1" x14ac:dyDescent="0.2">
      <c r="A27" s="56"/>
      <c r="B27" s="56"/>
      <c r="C27" s="56"/>
      <c r="D27" s="56"/>
      <c r="E27" s="56"/>
      <c r="F27" s="56"/>
      <c r="G27" s="56"/>
      <c r="H27" s="169"/>
      <c r="I27" s="56"/>
      <c r="J27" s="56"/>
      <c r="K27" s="56"/>
      <c r="L27" s="56"/>
    </row>
    <row r="28" spans="1:12" ht="13.5" customHeight="1" x14ac:dyDescent="0.2">
      <c r="A28" s="170"/>
      <c r="B28" s="170"/>
      <c r="C28" s="170"/>
      <c r="D28" s="170"/>
      <c r="E28" s="170"/>
      <c r="F28" s="170"/>
      <c r="G28" s="170"/>
      <c r="H28" s="171"/>
      <c r="I28" s="170"/>
      <c r="J28" s="170"/>
      <c r="K28" s="170"/>
      <c r="L28" s="170"/>
    </row>
    <row r="29" spans="1:12" ht="13.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ht="13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3.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</sheetData>
  <mergeCells count="1">
    <mergeCell ref="A2:L2"/>
  </mergeCells>
  <printOptions horizontalCentered="1" verticalCentered="1"/>
  <pageMargins left="0.51181102362204722" right="0.59055118110236227" top="0.98425196850393704" bottom="0.98425196850393704" header="0" footer="0"/>
  <pageSetup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47" customWidth="1"/>
    <col min="2" max="2" width="4.85546875" style="147" hidden="1" customWidth="1"/>
    <col min="3" max="3" width="0.140625" style="147" hidden="1" customWidth="1"/>
    <col min="4" max="4" width="6.5703125" style="147" hidden="1" customWidth="1"/>
    <col min="5" max="14" width="6.5703125" style="147" customWidth="1"/>
    <col min="15" max="16384" width="11.42578125" style="147"/>
  </cols>
  <sheetData>
    <row r="1" spans="1:14" s="146" customFormat="1" ht="12.95" customHeight="1" x14ac:dyDescent="0.2">
      <c r="A1" s="172" t="s">
        <v>79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45"/>
      <c r="M1" s="145"/>
      <c r="N1" s="145"/>
    </row>
    <row r="2" spans="1:14" s="146" customFormat="1" ht="12.95" customHeight="1" x14ac:dyDescent="0.2">
      <c r="A2" s="315" t="s">
        <v>80</v>
      </c>
      <c r="B2" s="316"/>
      <c r="C2" s="316"/>
      <c r="D2" s="316"/>
      <c r="E2" s="316"/>
      <c r="F2" s="317"/>
      <c r="G2" s="317"/>
      <c r="H2" s="317"/>
      <c r="I2" s="317"/>
      <c r="J2" s="317"/>
      <c r="K2" s="314"/>
      <c r="L2" s="314"/>
      <c r="M2" s="314"/>
      <c r="N2" s="314"/>
    </row>
    <row r="3" spans="1:14" s="146" customFormat="1" ht="12.95" customHeight="1" x14ac:dyDescent="0.2">
      <c r="A3" s="174" t="s">
        <v>81</v>
      </c>
      <c r="B3" s="175"/>
      <c r="C3" s="175"/>
      <c r="D3" s="175"/>
      <c r="E3" s="175"/>
      <c r="F3" s="176"/>
      <c r="G3" s="176"/>
      <c r="H3" s="176"/>
      <c r="I3" s="176"/>
      <c r="J3" s="176"/>
      <c r="K3" s="173"/>
      <c r="L3" s="145"/>
      <c r="M3" s="145"/>
      <c r="N3" s="145"/>
    </row>
    <row r="4" spans="1:14" s="35" customFormat="1" ht="12.95" customHeight="1" x14ac:dyDescent="0.2">
      <c r="A4" s="65" t="s">
        <v>28</v>
      </c>
      <c r="B4" s="177">
        <v>2000</v>
      </c>
      <c r="C4" s="177">
        <v>2001</v>
      </c>
      <c r="D4" s="177">
        <v>2002</v>
      </c>
      <c r="E4" s="177">
        <v>2003</v>
      </c>
      <c r="F4" s="177">
        <v>2004</v>
      </c>
      <c r="G4" s="177">
        <v>2005</v>
      </c>
      <c r="H4" s="177">
        <v>2006</v>
      </c>
      <c r="I4" s="177">
        <v>2007</v>
      </c>
      <c r="J4" s="177">
        <v>2008</v>
      </c>
      <c r="K4" s="177">
        <v>2009</v>
      </c>
      <c r="L4" s="178">
        <v>2010</v>
      </c>
      <c r="M4" s="178">
        <v>2011</v>
      </c>
      <c r="N4" s="179" t="s">
        <v>4</v>
      </c>
    </row>
    <row r="5" spans="1:14" s="35" customFormat="1" ht="12.95" customHeight="1" x14ac:dyDescent="0.2">
      <c r="A5" s="180" t="s">
        <v>5</v>
      </c>
      <c r="B5" s="181">
        <f t="shared" ref="B5:M5" si="0">+B6+B7+B8+B9+B10+B11+B12+B13+B14</f>
        <v>3118</v>
      </c>
      <c r="C5" s="182">
        <f t="shared" si="0"/>
        <v>3965</v>
      </c>
      <c r="D5" s="182">
        <f t="shared" si="0"/>
        <v>4797</v>
      </c>
      <c r="E5" s="182">
        <f t="shared" si="0"/>
        <v>4912</v>
      </c>
      <c r="F5" s="182">
        <f t="shared" si="0"/>
        <v>4327</v>
      </c>
      <c r="G5" s="182">
        <f t="shared" si="0"/>
        <v>3850</v>
      </c>
      <c r="H5" s="182">
        <f t="shared" si="0"/>
        <v>3285</v>
      </c>
      <c r="I5" s="182">
        <f t="shared" si="0"/>
        <v>2869</v>
      </c>
      <c r="J5" s="182">
        <f t="shared" si="0"/>
        <v>3153</v>
      </c>
      <c r="K5" s="182">
        <f t="shared" si="0"/>
        <v>3543</v>
      </c>
      <c r="L5" s="182">
        <f t="shared" si="0"/>
        <v>4113</v>
      </c>
      <c r="M5" s="182">
        <f t="shared" si="0"/>
        <v>5150</v>
      </c>
      <c r="N5" s="183">
        <v>5613</v>
      </c>
    </row>
    <row r="6" spans="1:14" s="35" customFormat="1" ht="12.95" customHeight="1" x14ac:dyDescent="0.2">
      <c r="A6" s="184" t="s">
        <v>13</v>
      </c>
      <c r="B6" s="132">
        <v>18</v>
      </c>
      <c r="C6" s="185">
        <v>69</v>
      </c>
      <c r="D6" s="186">
        <v>43</v>
      </c>
      <c r="E6" s="186">
        <v>162</v>
      </c>
      <c r="F6" s="186">
        <v>206</v>
      </c>
      <c r="G6" s="186">
        <v>303</v>
      </c>
      <c r="H6" s="186">
        <v>163</v>
      </c>
      <c r="I6" s="186">
        <v>117</v>
      </c>
      <c r="J6" s="186">
        <v>140</v>
      </c>
      <c r="K6" s="186">
        <v>143</v>
      </c>
      <c r="L6" s="186">
        <v>169</v>
      </c>
      <c r="M6" s="187">
        <v>271</v>
      </c>
      <c r="N6" s="188">
        <v>182</v>
      </c>
    </row>
    <row r="7" spans="1:14" s="35" customFormat="1" ht="12.95" customHeight="1" x14ac:dyDescent="0.2">
      <c r="A7" s="184" t="s">
        <v>14</v>
      </c>
      <c r="B7" s="132">
        <v>1550</v>
      </c>
      <c r="C7" s="186">
        <v>1677</v>
      </c>
      <c r="D7" s="186">
        <v>1797</v>
      </c>
      <c r="E7" s="186">
        <v>611</v>
      </c>
      <c r="F7" s="186">
        <v>679</v>
      </c>
      <c r="G7" s="186">
        <v>740</v>
      </c>
      <c r="H7" s="186">
        <v>835</v>
      </c>
      <c r="I7" s="186">
        <v>630</v>
      </c>
      <c r="J7" s="186">
        <v>560</v>
      </c>
      <c r="K7" s="186">
        <v>481</v>
      </c>
      <c r="L7" s="186">
        <v>443</v>
      </c>
      <c r="M7" s="187">
        <v>418</v>
      </c>
      <c r="N7" s="188">
        <v>585</v>
      </c>
    </row>
    <row r="8" spans="1:14" s="35" customFormat="1" ht="12.95" customHeight="1" x14ac:dyDescent="0.2">
      <c r="A8" s="184" t="s">
        <v>15</v>
      </c>
      <c r="B8" s="132">
        <v>268</v>
      </c>
      <c r="C8" s="186">
        <v>678</v>
      </c>
      <c r="D8" s="186">
        <v>607</v>
      </c>
      <c r="E8" s="186">
        <v>1450</v>
      </c>
      <c r="F8" s="186">
        <v>1343</v>
      </c>
      <c r="G8" s="186">
        <v>895</v>
      </c>
      <c r="H8" s="186">
        <v>463</v>
      </c>
      <c r="I8" s="186">
        <v>474</v>
      </c>
      <c r="J8" s="186">
        <v>525</v>
      </c>
      <c r="K8" s="186">
        <v>466</v>
      </c>
      <c r="L8" s="186">
        <v>696</v>
      </c>
      <c r="M8" s="187">
        <v>1340</v>
      </c>
      <c r="N8" s="188">
        <v>1144</v>
      </c>
    </row>
    <row r="9" spans="1:14" s="35" customFormat="1" ht="12.95" customHeight="1" x14ac:dyDescent="0.2">
      <c r="A9" s="184" t="s">
        <v>16</v>
      </c>
      <c r="B9" s="132">
        <v>7</v>
      </c>
      <c r="C9" s="186">
        <v>20</v>
      </c>
      <c r="D9" s="186">
        <v>17</v>
      </c>
      <c r="E9" s="186">
        <v>62</v>
      </c>
      <c r="F9" s="186">
        <v>78</v>
      </c>
      <c r="G9" s="186">
        <v>102</v>
      </c>
      <c r="H9" s="186">
        <v>158</v>
      </c>
      <c r="I9" s="186">
        <v>123</v>
      </c>
      <c r="J9" s="186">
        <v>120</v>
      </c>
      <c r="K9" s="186">
        <v>155</v>
      </c>
      <c r="L9" s="186">
        <v>109</v>
      </c>
      <c r="M9" s="187">
        <v>129</v>
      </c>
      <c r="N9" s="188">
        <v>150</v>
      </c>
    </row>
    <row r="10" spans="1:14" s="35" customFormat="1" ht="12.95" customHeight="1" x14ac:dyDescent="0.2">
      <c r="A10" s="184" t="s">
        <v>17</v>
      </c>
      <c r="B10" s="132">
        <v>5</v>
      </c>
      <c r="C10" s="186">
        <v>15</v>
      </c>
      <c r="D10" s="186">
        <v>25</v>
      </c>
      <c r="E10" s="186">
        <v>43</v>
      </c>
      <c r="F10" s="186">
        <v>31</v>
      </c>
      <c r="G10" s="186">
        <v>67</v>
      </c>
      <c r="H10" s="186">
        <v>65</v>
      </c>
      <c r="I10" s="186">
        <v>55</v>
      </c>
      <c r="J10" s="186">
        <v>34</v>
      </c>
      <c r="K10" s="186">
        <v>38</v>
      </c>
      <c r="L10" s="186">
        <v>52</v>
      </c>
      <c r="M10" s="187">
        <v>69</v>
      </c>
      <c r="N10" s="188">
        <v>83</v>
      </c>
    </row>
    <row r="11" spans="1:14" s="35" customFormat="1" ht="12.95" customHeight="1" x14ac:dyDescent="0.2">
      <c r="A11" s="184" t="s">
        <v>18</v>
      </c>
      <c r="B11" s="132">
        <v>30</v>
      </c>
      <c r="C11" s="186">
        <v>56</v>
      </c>
      <c r="D11" s="186">
        <v>193</v>
      </c>
      <c r="E11" s="186">
        <v>175</v>
      </c>
      <c r="F11" s="186">
        <v>112</v>
      </c>
      <c r="G11" s="186">
        <v>127</v>
      </c>
      <c r="H11" s="186">
        <v>272</v>
      </c>
      <c r="I11" s="186">
        <v>210</v>
      </c>
      <c r="J11" s="186">
        <v>199</v>
      </c>
      <c r="K11" s="186">
        <v>196</v>
      </c>
      <c r="L11" s="186">
        <v>222</v>
      </c>
      <c r="M11" s="187">
        <v>216</v>
      </c>
      <c r="N11" s="188">
        <v>647</v>
      </c>
    </row>
    <row r="12" spans="1:14" s="35" customFormat="1" ht="12.95" customHeight="1" x14ac:dyDescent="0.2">
      <c r="A12" s="184" t="s">
        <v>19</v>
      </c>
      <c r="B12" s="132">
        <v>1207</v>
      </c>
      <c r="C12" s="186">
        <v>1327</v>
      </c>
      <c r="D12" s="186">
        <v>1870.5</v>
      </c>
      <c r="E12" s="186">
        <v>1829</v>
      </c>
      <c r="F12" s="186">
        <v>1421</v>
      </c>
      <c r="G12" s="186">
        <v>1085</v>
      </c>
      <c r="H12" s="186">
        <v>767</v>
      </c>
      <c r="I12" s="186">
        <v>724</v>
      </c>
      <c r="J12" s="186">
        <v>913</v>
      </c>
      <c r="K12" s="186">
        <v>1244</v>
      </c>
      <c r="L12" s="186">
        <v>1176</v>
      </c>
      <c r="M12" s="187">
        <v>1184</v>
      </c>
      <c r="N12" s="188">
        <v>1038</v>
      </c>
    </row>
    <row r="13" spans="1:14" s="35" customFormat="1" ht="12.95" customHeight="1" x14ac:dyDescent="0.2">
      <c r="A13" s="184" t="s">
        <v>20</v>
      </c>
      <c r="B13" s="132">
        <v>3</v>
      </c>
      <c r="C13" s="186">
        <v>71</v>
      </c>
      <c r="D13" s="186">
        <v>188.5</v>
      </c>
      <c r="E13" s="186">
        <v>467</v>
      </c>
      <c r="F13" s="186">
        <v>373</v>
      </c>
      <c r="G13" s="186">
        <v>411</v>
      </c>
      <c r="H13" s="186">
        <v>455</v>
      </c>
      <c r="I13" s="186">
        <v>392</v>
      </c>
      <c r="J13" s="186">
        <v>422</v>
      </c>
      <c r="K13" s="186">
        <v>655</v>
      </c>
      <c r="L13" s="186">
        <v>1004</v>
      </c>
      <c r="M13" s="187">
        <v>1137</v>
      </c>
      <c r="N13" s="188">
        <v>1361</v>
      </c>
    </row>
    <row r="14" spans="1:14" s="35" customFormat="1" ht="12.95" customHeight="1" x14ac:dyDescent="0.2">
      <c r="A14" s="189" t="s">
        <v>21</v>
      </c>
      <c r="B14" s="190">
        <v>30</v>
      </c>
      <c r="C14" s="191">
        <v>52</v>
      </c>
      <c r="D14" s="191">
        <v>56</v>
      </c>
      <c r="E14" s="191">
        <v>113</v>
      </c>
      <c r="F14" s="191">
        <v>84</v>
      </c>
      <c r="G14" s="191">
        <v>120</v>
      </c>
      <c r="H14" s="191">
        <v>107</v>
      </c>
      <c r="I14" s="191">
        <v>144</v>
      </c>
      <c r="J14" s="191">
        <v>240</v>
      </c>
      <c r="K14" s="191">
        <v>165</v>
      </c>
      <c r="L14" s="191">
        <v>242</v>
      </c>
      <c r="M14" s="192">
        <v>386</v>
      </c>
      <c r="N14" s="193">
        <v>423</v>
      </c>
    </row>
    <row r="15" spans="1:14" ht="12.95" customHeight="1" x14ac:dyDescent="0.2">
      <c r="A15" s="318" t="s">
        <v>22</v>
      </c>
      <c r="B15" s="318"/>
      <c r="C15" s="318"/>
      <c r="D15" s="318"/>
      <c r="E15" s="318"/>
      <c r="F15" s="194"/>
      <c r="G15" s="194"/>
      <c r="H15" s="194"/>
      <c r="I15" s="194"/>
      <c r="J15" s="194"/>
      <c r="K15" s="194"/>
      <c r="L15" s="150"/>
      <c r="M15" s="195"/>
      <c r="N15" s="195"/>
    </row>
    <row r="16" spans="1:14" ht="12.95" customHeight="1" x14ac:dyDescent="0.2">
      <c r="A16" s="318" t="s">
        <v>82</v>
      </c>
      <c r="B16" s="318"/>
      <c r="C16" s="318"/>
      <c r="D16" s="318"/>
      <c r="E16" s="318"/>
      <c r="F16" s="194"/>
      <c r="G16" s="194"/>
      <c r="H16" s="196"/>
      <c r="I16" s="196"/>
      <c r="J16" s="196"/>
      <c r="K16" s="196"/>
      <c r="L16" s="197"/>
      <c r="M16" s="195"/>
      <c r="N16" s="195"/>
    </row>
    <row r="17" spans="1:14" ht="15.95" customHeight="1" x14ac:dyDescent="0.2">
      <c r="A17" s="89" t="s">
        <v>64</v>
      </c>
      <c r="B17" s="169"/>
      <c r="C17" s="169"/>
      <c r="D17" s="169"/>
      <c r="E17" s="169"/>
      <c r="F17" s="194"/>
      <c r="G17" s="196"/>
      <c r="H17" s="196"/>
      <c r="I17" s="196"/>
      <c r="J17" s="196"/>
      <c r="K17" s="196"/>
      <c r="L17" s="197"/>
      <c r="M17" s="195"/>
      <c r="N17" s="195"/>
    </row>
    <row r="18" spans="1:14" ht="4.5" customHeight="1" x14ac:dyDescent="0.2">
      <c r="A18" s="198"/>
      <c r="B18" s="198"/>
      <c r="C18" s="198"/>
      <c r="D18" s="198"/>
      <c r="E18" s="198"/>
      <c r="F18" s="199"/>
      <c r="G18" s="198"/>
      <c r="H18" s="198"/>
      <c r="I18" s="198"/>
      <c r="J18" s="198"/>
      <c r="K18" s="151"/>
    </row>
    <row r="19" spans="1:14" x14ac:dyDescent="0.2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32" customWidth="1"/>
    <col min="2" max="2" width="8.7109375" style="203" customWidth="1"/>
    <col min="3" max="3" width="13.5703125" style="203" customWidth="1"/>
    <col min="4" max="4" width="8.140625" style="203" customWidth="1"/>
    <col min="5" max="5" width="15.28515625" style="203" customWidth="1"/>
    <col min="6" max="6" width="8" style="203" customWidth="1"/>
    <col min="7" max="7" width="8.42578125" style="203" customWidth="1"/>
    <col min="8" max="8" width="8.140625" style="203" customWidth="1"/>
    <col min="9" max="9" width="13.42578125" style="203" customWidth="1"/>
    <col min="10" max="10" width="5.85546875" style="203" customWidth="1"/>
    <col min="11" max="11" width="8.140625" style="203" customWidth="1"/>
    <col min="12" max="16384" width="11.42578125" style="203"/>
  </cols>
  <sheetData>
    <row r="1" spans="1:11" x14ac:dyDescent="0.2">
      <c r="A1" s="200" t="s">
        <v>83</v>
      </c>
      <c r="B1" s="201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1.25" customHeight="1" x14ac:dyDescent="0.2">
      <c r="A2" s="303" t="s">
        <v>84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x14ac:dyDescent="0.2">
      <c r="A3" s="200" t="s">
        <v>81</v>
      </c>
      <c r="B3" s="204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5.95" customHeight="1" x14ac:dyDescent="0.2">
      <c r="A4" s="206" t="s">
        <v>28</v>
      </c>
      <c r="B4" s="207" t="s">
        <v>5</v>
      </c>
      <c r="C4" s="207" t="s">
        <v>37</v>
      </c>
      <c r="D4" s="207" t="s">
        <v>38</v>
      </c>
      <c r="E4" s="207" t="s">
        <v>39</v>
      </c>
      <c r="F4" s="207" t="s">
        <v>40</v>
      </c>
      <c r="G4" s="207" t="s">
        <v>41</v>
      </c>
      <c r="H4" s="207" t="s">
        <v>42</v>
      </c>
      <c r="I4" s="207" t="s">
        <v>43</v>
      </c>
      <c r="J4" s="207" t="s">
        <v>44</v>
      </c>
      <c r="K4" s="207" t="s">
        <v>45</v>
      </c>
    </row>
    <row r="5" spans="1:11" s="211" customFormat="1" ht="12.75" customHeight="1" x14ac:dyDescent="0.2">
      <c r="A5" s="208">
        <v>2007</v>
      </c>
      <c r="B5" s="209">
        <f t="shared" ref="B5:K5" si="0">+B6+B7+B8+B9+B10+B11+B12+B13+B14+B15+B16+B17+B18</f>
        <v>2869</v>
      </c>
      <c r="C5" s="209">
        <f t="shared" si="0"/>
        <v>117</v>
      </c>
      <c r="D5" s="209">
        <f t="shared" si="0"/>
        <v>630</v>
      </c>
      <c r="E5" s="209">
        <f t="shared" si="0"/>
        <v>474</v>
      </c>
      <c r="F5" s="209">
        <f t="shared" si="0"/>
        <v>123</v>
      </c>
      <c r="G5" s="209">
        <f t="shared" si="0"/>
        <v>55</v>
      </c>
      <c r="H5" s="209">
        <f t="shared" si="0"/>
        <v>210</v>
      </c>
      <c r="I5" s="209">
        <f t="shared" si="0"/>
        <v>724</v>
      </c>
      <c r="J5" s="209">
        <f t="shared" si="0"/>
        <v>392</v>
      </c>
      <c r="K5" s="210">
        <f t="shared" si="0"/>
        <v>144</v>
      </c>
    </row>
    <row r="6" spans="1:11" ht="12.75" customHeight="1" x14ac:dyDescent="0.2">
      <c r="A6" s="212" t="s">
        <v>85</v>
      </c>
      <c r="B6" s="213">
        <f t="shared" ref="B6:B16" si="1">+D6+F6+G6+E6+C6+H6+I6+J6+K6</f>
        <v>523</v>
      </c>
      <c r="C6" s="213">
        <v>35</v>
      </c>
      <c r="D6" s="213">
        <v>209</v>
      </c>
      <c r="E6" s="213">
        <v>113</v>
      </c>
      <c r="F6" s="213">
        <v>23</v>
      </c>
      <c r="G6" s="213">
        <v>17</v>
      </c>
      <c r="H6" s="213">
        <v>26</v>
      </c>
      <c r="I6" s="213">
        <v>93</v>
      </c>
      <c r="J6" s="213">
        <v>2</v>
      </c>
      <c r="K6" s="214">
        <v>5</v>
      </c>
    </row>
    <row r="7" spans="1:11" ht="12.75" customHeight="1" x14ac:dyDescent="0.2">
      <c r="A7" s="212" t="s">
        <v>86</v>
      </c>
      <c r="B7" s="213">
        <f t="shared" si="1"/>
        <v>0</v>
      </c>
      <c r="C7" s="213">
        <v>0</v>
      </c>
      <c r="D7" s="213">
        <v>0</v>
      </c>
      <c r="E7" s="213">
        <v>0</v>
      </c>
      <c r="F7" s="213">
        <v>0</v>
      </c>
      <c r="G7" s="213">
        <v>0</v>
      </c>
      <c r="H7" s="213">
        <v>0</v>
      </c>
      <c r="I7" s="213">
        <v>0</v>
      </c>
      <c r="J7" s="213">
        <v>0</v>
      </c>
      <c r="K7" s="214">
        <v>0</v>
      </c>
    </row>
    <row r="8" spans="1:11" ht="12.75" customHeight="1" x14ac:dyDescent="0.2">
      <c r="A8" s="212" t="s">
        <v>87</v>
      </c>
      <c r="B8" s="213">
        <f t="shared" si="1"/>
        <v>60</v>
      </c>
      <c r="C8" s="213">
        <v>1</v>
      </c>
      <c r="D8" s="213">
        <v>24</v>
      </c>
      <c r="E8" s="213">
        <v>10</v>
      </c>
      <c r="F8" s="213">
        <v>5</v>
      </c>
      <c r="G8" s="213">
        <v>0</v>
      </c>
      <c r="H8" s="213">
        <v>1</v>
      </c>
      <c r="I8" s="213">
        <v>17</v>
      </c>
      <c r="J8" s="213">
        <v>0</v>
      </c>
      <c r="K8" s="214">
        <v>2</v>
      </c>
    </row>
    <row r="9" spans="1:11" ht="12.75" customHeight="1" x14ac:dyDescent="0.2">
      <c r="A9" s="212" t="s">
        <v>88</v>
      </c>
      <c r="B9" s="213">
        <f t="shared" si="1"/>
        <v>267</v>
      </c>
      <c r="C9" s="213">
        <v>6</v>
      </c>
      <c r="D9" s="213">
        <v>52</v>
      </c>
      <c r="E9" s="213">
        <v>36</v>
      </c>
      <c r="F9" s="213">
        <v>14</v>
      </c>
      <c r="G9" s="213">
        <v>9</v>
      </c>
      <c r="H9" s="213">
        <v>18</v>
      </c>
      <c r="I9" s="213">
        <v>121</v>
      </c>
      <c r="J9" s="213">
        <v>2</v>
      </c>
      <c r="K9" s="214">
        <v>9</v>
      </c>
    </row>
    <row r="10" spans="1:11" ht="12.75" customHeight="1" x14ac:dyDescent="0.2">
      <c r="A10" s="212" t="s">
        <v>89</v>
      </c>
      <c r="B10" s="213">
        <f t="shared" si="1"/>
        <v>3</v>
      </c>
      <c r="C10" s="213">
        <v>0</v>
      </c>
      <c r="D10" s="213">
        <v>0</v>
      </c>
      <c r="E10" s="213">
        <v>0</v>
      </c>
      <c r="F10" s="213">
        <v>0</v>
      </c>
      <c r="G10" s="213">
        <v>1</v>
      </c>
      <c r="H10" s="213">
        <v>1</v>
      </c>
      <c r="I10" s="213">
        <v>0</v>
      </c>
      <c r="J10" s="213">
        <v>1</v>
      </c>
      <c r="K10" s="214">
        <v>0</v>
      </c>
    </row>
    <row r="11" spans="1:11" ht="12.75" customHeight="1" x14ac:dyDescent="0.2">
      <c r="A11" s="212" t="s">
        <v>90</v>
      </c>
      <c r="B11" s="213">
        <f t="shared" si="1"/>
        <v>151</v>
      </c>
      <c r="C11" s="213">
        <v>5</v>
      </c>
      <c r="D11" s="213">
        <v>61</v>
      </c>
      <c r="E11" s="213">
        <v>21</v>
      </c>
      <c r="F11" s="213">
        <v>6</v>
      </c>
      <c r="G11" s="213">
        <v>4</v>
      </c>
      <c r="H11" s="213">
        <v>4</v>
      </c>
      <c r="I11" s="213">
        <v>46</v>
      </c>
      <c r="J11" s="213">
        <v>3</v>
      </c>
      <c r="K11" s="214">
        <v>1</v>
      </c>
    </row>
    <row r="12" spans="1:11" ht="12.75" customHeight="1" x14ac:dyDescent="0.2">
      <c r="A12" s="212" t="s">
        <v>91</v>
      </c>
      <c r="B12" s="213">
        <f t="shared" si="1"/>
        <v>2</v>
      </c>
      <c r="C12" s="213">
        <v>0</v>
      </c>
      <c r="D12" s="213">
        <v>2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4">
        <v>0</v>
      </c>
    </row>
    <row r="13" spans="1:11" ht="12.75" customHeight="1" x14ac:dyDescent="0.2">
      <c r="A13" s="212" t="s">
        <v>92</v>
      </c>
      <c r="B13" s="213">
        <f t="shared" si="1"/>
        <v>7</v>
      </c>
      <c r="C13" s="213">
        <v>0</v>
      </c>
      <c r="D13" s="213">
        <v>3</v>
      </c>
      <c r="E13" s="213">
        <v>3</v>
      </c>
      <c r="F13" s="213">
        <v>0</v>
      </c>
      <c r="G13" s="213">
        <v>0</v>
      </c>
      <c r="H13" s="213">
        <v>0</v>
      </c>
      <c r="I13" s="213">
        <v>1</v>
      </c>
      <c r="J13" s="213">
        <v>0</v>
      </c>
      <c r="K13" s="214">
        <v>0</v>
      </c>
    </row>
    <row r="14" spans="1:11" ht="12.75" customHeight="1" x14ac:dyDescent="0.2">
      <c r="A14" s="212" t="s">
        <v>93</v>
      </c>
      <c r="B14" s="213">
        <f t="shared" si="1"/>
        <v>740</v>
      </c>
      <c r="C14" s="213">
        <v>14</v>
      </c>
      <c r="D14" s="213">
        <v>197</v>
      </c>
      <c r="E14" s="213">
        <v>134</v>
      </c>
      <c r="F14" s="213">
        <v>58</v>
      </c>
      <c r="G14" s="213">
        <v>12</v>
      </c>
      <c r="H14" s="213">
        <v>37</v>
      </c>
      <c r="I14" s="213">
        <v>282</v>
      </c>
      <c r="J14" s="213">
        <v>3</v>
      </c>
      <c r="K14" s="214">
        <v>3</v>
      </c>
    </row>
    <row r="15" spans="1:11" ht="12.75" customHeight="1" x14ac:dyDescent="0.2">
      <c r="A15" s="212" t="s">
        <v>94</v>
      </c>
      <c r="B15" s="213">
        <f t="shared" si="1"/>
        <v>79</v>
      </c>
      <c r="C15" s="213">
        <v>1</v>
      </c>
      <c r="D15" s="213">
        <v>59</v>
      </c>
      <c r="E15" s="213">
        <v>5</v>
      </c>
      <c r="F15" s="213">
        <v>8</v>
      </c>
      <c r="G15" s="213">
        <v>1</v>
      </c>
      <c r="H15" s="213">
        <v>3</v>
      </c>
      <c r="I15" s="213">
        <v>2</v>
      </c>
      <c r="J15" s="213">
        <v>0</v>
      </c>
      <c r="K15" s="214">
        <v>0</v>
      </c>
    </row>
    <row r="16" spans="1:11" ht="12.75" customHeight="1" x14ac:dyDescent="0.2">
      <c r="A16" s="212" t="s">
        <v>95</v>
      </c>
      <c r="B16" s="213">
        <f t="shared" si="1"/>
        <v>1006</v>
      </c>
      <c r="C16" s="213">
        <v>48</v>
      </c>
      <c r="D16" s="213">
        <v>21</v>
      </c>
      <c r="E16" s="213">
        <v>149</v>
      </c>
      <c r="F16" s="213">
        <v>8</v>
      </c>
      <c r="G16" s="213">
        <v>4</v>
      </c>
      <c r="H16" s="213">
        <v>112</v>
      </c>
      <c r="I16" s="213">
        <v>160</v>
      </c>
      <c r="J16" s="213">
        <v>380</v>
      </c>
      <c r="K16" s="214">
        <v>124</v>
      </c>
    </row>
    <row r="17" spans="1:11" ht="12.75" customHeight="1" x14ac:dyDescent="0.2">
      <c r="A17" s="212" t="s">
        <v>96</v>
      </c>
      <c r="B17" s="213">
        <v>0</v>
      </c>
      <c r="C17" s="213">
        <v>0</v>
      </c>
      <c r="D17" s="213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4">
        <v>0</v>
      </c>
    </row>
    <row r="18" spans="1:11" ht="12.75" customHeight="1" x14ac:dyDescent="0.2">
      <c r="A18" s="212" t="s">
        <v>97</v>
      </c>
      <c r="B18" s="213">
        <f>+D18+F18+G18+E18+C18+H18+I18+J18+K18</f>
        <v>31</v>
      </c>
      <c r="C18" s="213">
        <v>7</v>
      </c>
      <c r="D18" s="213">
        <v>2</v>
      </c>
      <c r="E18" s="213">
        <v>3</v>
      </c>
      <c r="F18" s="213">
        <v>1</v>
      </c>
      <c r="G18" s="213">
        <v>7</v>
      </c>
      <c r="H18" s="213">
        <v>8</v>
      </c>
      <c r="I18" s="213">
        <v>2</v>
      </c>
      <c r="J18" s="213">
        <v>1</v>
      </c>
      <c r="K18" s="214">
        <v>0</v>
      </c>
    </row>
    <row r="19" spans="1:11" ht="12.75" customHeight="1" x14ac:dyDescent="0.2">
      <c r="A19" s="215">
        <v>2008</v>
      </c>
      <c r="B19" s="216">
        <f t="shared" ref="B19:K19" si="2">SUM(B20:B32)</f>
        <v>3153</v>
      </c>
      <c r="C19" s="216">
        <f t="shared" si="2"/>
        <v>140</v>
      </c>
      <c r="D19" s="216">
        <f t="shared" si="2"/>
        <v>560</v>
      </c>
      <c r="E19" s="216">
        <f t="shared" si="2"/>
        <v>525</v>
      </c>
      <c r="F19" s="216">
        <f t="shared" si="2"/>
        <v>120</v>
      </c>
      <c r="G19" s="216">
        <f t="shared" si="2"/>
        <v>34</v>
      </c>
      <c r="H19" s="216">
        <f t="shared" si="2"/>
        <v>199</v>
      </c>
      <c r="I19" s="216">
        <f t="shared" si="2"/>
        <v>913</v>
      </c>
      <c r="J19" s="216">
        <f t="shared" si="2"/>
        <v>422</v>
      </c>
      <c r="K19" s="217">
        <f t="shared" si="2"/>
        <v>240</v>
      </c>
    </row>
    <row r="20" spans="1:11" ht="12.75" customHeight="1" x14ac:dyDescent="0.2">
      <c r="A20" s="212" t="s">
        <v>85</v>
      </c>
      <c r="B20" s="213">
        <f t="shared" ref="B20:B32" si="3">SUM(C20:K20)</f>
        <v>492</v>
      </c>
      <c r="C20" s="213">
        <v>32</v>
      </c>
      <c r="D20" s="213">
        <v>187</v>
      </c>
      <c r="E20" s="213">
        <v>104</v>
      </c>
      <c r="F20" s="213">
        <v>12</v>
      </c>
      <c r="G20" s="213">
        <v>16</v>
      </c>
      <c r="H20" s="213">
        <v>27</v>
      </c>
      <c r="I20" s="213">
        <v>109</v>
      </c>
      <c r="J20" s="213">
        <v>2</v>
      </c>
      <c r="K20" s="214">
        <v>3</v>
      </c>
    </row>
    <row r="21" spans="1:11" ht="12.75" customHeight="1" x14ac:dyDescent="0.2">
      <c r="A21" s="212" t="s">
        <v>86</v>
      </c>
      <c r="B21" s="213">
        <f t="shared" si="3"/>
        <v>0</v>
      </c>
      <c r="C21" s="213">
        <v>0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4">
        <v>0</v>
      </c>
    </row>
    <row r="22" spans="1:11" ht="12.75" customHeight="1" x14ac:dyDescent="0.2">
      <c r="A22" s="212" t="s">
        <v>87</v>
      </c>
      <c r="B22" s="213">
        <f t="shared" si="3"/>
        <v>58</v>
      </c>
      <c r="C22" s="213">
        <v>0</v>
      </c>
      <c r="D22" s="213">
        <v>26</v>
      </c>
      <c r="E22" s="213">
        <v>6</v>
      </c>
      <c r="F22" s="213">
        <v>2</v>
      </c>
      <c r="G22" s="213">
        <v>0</v>
      </c>
      <c r="H22" s="213">
        <v>1</v>
      </c>
      <c r="I22" s="213">
        <v>23</v>
      </c>
      <c r="J22" s="213">
        <v>0</v>
      </c>
      <c r="K22" s="214">
        <v>0</v>
      </c>
    </row>
    <row r="23" spans="1:11" ht="12.75" customHeight="1" x14ac:dyDescent="0.2">
      <c r="A23" s="212" t="s">
        <v>88</v>
      </c>
      <c r="B23" s="213">
        <f t="shared" si="3"/>
        <v>241</v>
      </c>
      <c r="C23" s="213">
        <v>10</v>
      </c>
      <c r="D23" s="213">
        <v>49</v>
      </c>
      <c r="E23" s="213">
        <v>58</v>
      </c>
      <c r="F23" s="213">
        <v>15</v>
      </c>
      <c r="G23" s="213">
        <v>2</v>
      </c>
      <c r="H23" s="213">
        <v>23</v>
      </c>
      <c r="I23" s="213">
        <v>78</v>
      </c>
      <c r="J23" s="213">
        <v>1</v>
      </c>
      <c r="K23" s="214">
        <v>5</v>
      </c>
    </row>
    <row r="24" spans="1:11" ht="12.75" customHeight="1" x14ac:dyDescent="0.2">
      <c r="A24" s="212" t="s">
        <v>89</v>
      </c>
      <c r="B24" s="213">
        <f t="shared" si="3"/>
        <v>3</v>
      </c>
      <c r="C24" s="213">
        <v>1</v>
      </c>
      <c r="D24" s="213">
        <v>1</v>
      </c>
      <c r="E24" s="213">
        <v>0</v>
      </c>
      <c r="F24" s="213">
        <v>0</v>
      </c>
      <c r="G24" s="213">
        <v>1</v>
      </c>
      <c r="H24" s="213">
        <v>0</v>
      </c>
      <c r="I24" s="213">
        <v>0</v>
      </c>
      <c r="J24" s="213">
        <v>0</v>
      </c>
      <c r="K24" s="214">
        <v>0</v>
      </c>
    </row>
    <row r="25" spans="1:11" ht="12.75" customHeight="1" x14ac:dyDescent="0.2">
      <c r="A25" s="212" t="s">
        <v>90</v>
      </c>
      <c r="B25" s="213">
        <f t="shared" si="3"/>
        <v>157</v>
      </c>
      <c r="C25" s="213">
        <v>7</v>
      </c>
      <c r="D25" s="213">
        <v>59</v>
      </c>
      <c r="E25" s="213">
        <v>29</v>
      </c>
      <c r="F25" s="213">
        <v>7</v>
      </c>
      <c r="G25" s="213">
        <v>2</v>
      </c>
      <c r="H25" s="213">
        <v>2</v>
      </c>
      <c r="I25" s="213">
        <v>51</v>
      </c>
      <c r="J25" s="213">
        <v>0</v>
      </c>
      <c r="K25" s="214">
        <v>0</v>
      </c>
    </row>
    <row r="26" spans="1:11" ht="12.75" customHeight="1" x14ac:dyDescent="0.2">
      <c r="A26" s="212" t="s">
        <v>91</v>
      </c>
      <c r="B26" s="213">
        <f t="shared" si="3"/>
        <v>3</v>
      </c>
      <c r="C26" s="213">
        <v>0</v>
      </c>
      <c r="D26" s="213">
        <v>2</v>
      </c>
      <c r="E26" s="213">
        <v>0</v>
      </c>
      <c r="F26" s="213">
        <v>0</v>
      </c>
      <c r="G26" s="213">
        <v>0</v>
      </c>
      <c r="H26" s="213">
        <v>0</v>
      </c>
      <c r="I26" s="213">
        <v>1</v>
      </c>
      <c r="J26" s="213">
        <v>0</v>
      </c>
      <c r="K26" s="214">
        <v>0</v>
      </c>
    </row>
    <row r="27" spans="1:11" ht="12.75" customHeight="1" x14ac:dyDescent="0.2">
      <c r="A27" s="212" t="s">
        <v>92</v>
      </c>
      <c r="B27" s="213">
        <f t="shared" si="3"/>
        <v>6</v>
      </c>
      <c r="C27" s="213">
        <v>2</v>
      </c>
      <c r="D27" s="213">
        <v>0</v>
      </c>
      <c r="E27" s="213">
        <v>0</v>
      </c>
      <c r="F27" s="213">
        <v>0</v>
      </c>
      <c r="G27" s="213">
        <v>0</v>
      </c>
      <c r="H27" s="213">
        <v>0</v>
      </c>
      <c r="I27" s="213">
        <v>4</v>
      </c>
      <c r="J27" s="213">
        <v>0</v>
      </c>
      <c r="K27" s="214">
        <v>0</v>
      </c>
    </row>
    <row r="28" spans="1:11" ht="12.75" customHeight="1" x14ac:dyDescent="0.2">
      <c r="A28" s="212" t="s">
        <v>93</v>
      </c>
      <c r="B28" s="213">
        <f t="shared" si="3"/>
        <v>872</v>
      </c>
      <c r="C28" s="213">
        <v>32</v>
      </c>
      <c r="D28" s="213">
        <v>176</v>
      </c>
      <c r="E28" s="213">
        <v>131</v>
      </c>
      <c r="F28" s="213">
        <v>72</v>
      </c>
      <c r="G28" s="213">
        <v>7</v>
      </c>
      <c r="H28" s="213">
        <v>39</v>
      </c>
      <c r="I28" s="213">
        <v>409</v>
      </c>
      <c r="J28" s="213">
        <v>1</v>
      </c>
      <c r="K28" s="214">
        <v>5</v>
      </c>
    </row>
    <row r="29" spans="1:11" ht="12.75" customHeight="1" x14ac:dyDescent="0.2">
      <c r="A29" s="212" t="s">
        <v>94</v>
      </c>
      <c r="B29" s="213">
        <f t="shared" si="3"/>
        <v>55</v>
      </c>
      <c r="C29" s="213">
        <v>1</v>
      </c>
      <c r="D29" s="213">
        <v>42</v>
      </c>
      <c r="E29" s="213">
        <v>4</v>
      </c>
      <c r="F29" s="213">
        <v>6</v>
      </c>
      <c r="G29" s="213">
        <v>0</v>
      </c>
      <c r="H29" s="213">
        <v>1</v>
      </c>
      <c r="I29" s="213">
        <v>1</v>
      </c>
      <c r="J29" s="213">
        <v>0</v>
      </c>
      <c r="K29" s="214">
        <v>0</v>
      </c>
    </row>
    <row r="30" spans="1:11" ht="12.75" customHeight="1" x14ac:dyDescent="0.2">
      <c r="A30" s="212" t="s">
        <v>95</v>
      </c>
      <c r="B30" s="213">
        <f t="shared" si="3"/>
        <v>1243</v>
      </c>
      <c r="C30" s="213">
        <v>55</v>
      </c>
      <c r="D30" s="213">
        <v>11</v>
      </c>
      <c r="E30" s="213">
        <v>192</v>
      </c>
      <c r="F30" s="213">
        <v>5</v>
      </c>
      <c r="G30" s="213">
        <v>6</v>
      </c>
      <c r="H30" s="213">
        <v>101</v>
      </c>
      <c r="I30" s="213">
        <v>231</v>
      </c>
      <c r="J30" s="213">
        <v>415</v>
      </c>
      <c r="K30" s="214">
        <v>227</v>
      </c>
    </row>
    <row r="31" spans="1:11" ht="12.75" customHeight="1" x14ac:dyDescent="0.2">
      <c r="A31" s="212" t="s">
        <v>96</v>
      </c>
      <c r="B31" s="213">
        <f t="shared" si="3"/>
        <v>11</v>
      </c>
      <c r="C31" s="213">
        <v>0</v>
      </c>
      <c r="D31" s="213">
        <v>3</v>
      </c>
      <c r="E31" s="213">
        <v>1</v>
      </c>
      <c r="F31" s="213">
        <v>0</v>
      </c>
      <c r="G31" s="213">
        <v>0</v>
      </c>
      <c r="H31" s="213">
        <v>0</v>
      </c>
      <c r="I31" s="213">
        <v>4</v>
      </c>
      <c r="J31" s="213">
        <v>3</v>
      </c>
      <c r="K31" s="214">
        <v>0</v>
      </c>
    </row>
    <row r="32" spans="1:11" ht="12.75" customHeight="1" x14ac:dyDescent="0.2">
      <c r="A32" s="212" t="s">
        <v>97</v>
      </c>
      <c r="B32" s="213">
        <f t="shared" si="3"/>
        <v>12</v>
      </c>
      <c r="C32" s="213">
        <v>0</v>
      </c>
      <c r="D32" s="213">
        <v>4</v>
      </c>
      <c r="E32" s="213">
        <v>0</v>
      </c>
      <c r="F32" s="213">
        <v>1</v>
      </c>
      <c r="G32" s="213">
        <v>0</v>
      </c>
      <c r="H32" s="213">
        <v>5</v>
      </c>
      <c r="I32" s="213">
        <v>2</v>
      </c>
      <c r="J32" s="213">
        <v>0</v>
      </c>
      <c r="K32" s="214">
        <v>0</v>
      </c>
    </row>
    <row r="33" spans="1:11" ht="12.75" customHeight="1" x14ac:dyDescent="0.2">
      <c r="A33" s="215">
        <v>2009</v>
      </c>
      <c r="B33" s="216">
        <f t="shared" ref="B33:K33" si="4">+B34+B35+B36+B37+B38+B39+B40+B41+B42+B43+B44+B45+B46</f>
        <v>3543</v>
      </c>
      <c r="C33" s="216">
        <f t="shared" si="4"/>
        <v>143</v>
      </c>
      <c r="D33" s="216">
        <f t="shared" si="4"/>
        <v>481</v>
      </c>
      <c r="E33" s="216">
        <f t="shared" si="4"/>
        <v>466</v>
      </c>
      <c r="F33" s="216">
        <f t="shared" si="4"/>
        <v>155</v>
      </c>
      <c r="G33" s="216">
        <f t="shared" si="4"/>
        <v>38</v>
      </c>
      <c r="H33" s="216">
        <f t="shared" si="4"/>
        <v>196</v>
      </c>
      <c r="I33" s="216">
        <f t="shared" si="4"/>
        <v>1244</v>
      </c>
      <c r="J33" s="216">
        <f t="shared" si="4"/>
        <v>655</v>
      </c>
      <c r="K33" s="217">
        <f t="shared" si="4"/>
        <v>165</v>
      </c>
    </row>
    <row r="34" spans="1:11" ht="12.75" customHeight="1" x14ac:dyDescent="0.2">
      <c r="A34" s="212" t="s">
        <v>85</v>
      </c>
      <c r="B34" s="213">
        <f t="shared" ref="B34:B46" si="5">+C34+D34+E34+F34+G34+H34+I34+J34+K34</f>
        <v>427</v>
      </c>
      <c r="C34" s="213">
        <v>42</v>
      </c>
      <c r="D34" s="213">
        <v>117</v>
      </c>
      <c r="E34" s="213">
        <v>81</v>
      </c>
      <c r="F34" s="213">
        <v>20</v>
      </c>
      <c r="G34" s="213">
        <v>18</v>
      </c>
      <c r="H34" s="213">
        <v>13</v>
      </c>
      <c r="I34" s="213">
        <v>133</v>
      </c>
      <c r="J34" s="213">
        <v>2</v>
      </c>
      <c r="K34" s="214">
        <v>1</v>
      </c>
    </row>
    <row r="35" spans="1:11" ht="12.75" customHeight="1" x14ac:dyDescent="0.2">
      <c r="A35" s="212" t="s">
        <v>86</v>
      </c>
      <c r="B35" s="213">
        <f t="shared" si="5"/>
        <v>1</v>
      </c>
      <c r="C35" s="213">
        <v>0</v>
      </c>
      <c r="D35" s="213">
        <v>0</v>
      </c>
      <c r="E35" s="213">
        <v>0</v>
      </c>
      <c r="F35" s="213">
        <v>0</v>
      </c>
      <c r="G35" s="213">
        <v>0</v>
      </c>
      <c r="H35" s="213">
        <v>0</v>
      </c>
      <c r="I35" s="213">
        <v>1</v>
      </c>
      <c r="J35" s="213">
        <v>0</v>
      </c>
      <c r="K35" s="214">
        <v>0</v>
      </c>
    </row>
    <row r="36" spans="1:11" ht="12.75" customHeight="1" x14ac:dyDescent="0.2">
      <c r="A36" s="212" t="s">
        <v>87</v>
      </c>
      <c r="B36" s="213">
        <f t="shared" si="5"/>
        <v>60</v>
      </c>
      <c r="C36" s="213">
        <v>0</v>
      </c>
      <c r="D36" s="213">
        <v>17</v>
      </c>
      <c r="E36" s="213">
        <v>12</v>
      </c>
      <c r="F36" s="213">
        <v>7</v>
      </c>
      <c r="G36" s="213">
        <v>1</v>
      </c>
      <c r="H36" s="213">
        <v>0</v>
      </c>
      <c r="I36" s="213">
        <v>20</v>
      </c>
      <c r="J36" s="213">
        <v>1</v>
      </c>
      <c r="K36" s="214">
        <v>2</v>
      </c>
    </row>
    <row r="37" spans="1:11" ht="12.75" customHeight="1" x14ac:dyDescent="0.2">
      <c r="A37" s="212" t="s">
        <v>88</v>
      </c>
      <c r="B37" s="213">
        <f t="shared" si="5"/>
        <v>323</v>
      </c>
      <c r="C37" s="213">
        <v>8</v>
      </c>
      <c r="D37" s="213">
        <v>44</v>
      </c>
      <c r="E37" s="213">
        <v>30</v>
      </c>
      <c r="F37" s="213">
        <v>10</v>
      </c>
      <c r="G37" s="213">
        <v>1</v>
      </c>
      <c r="H37" s="213">
        <v>20</v>
      </c>
      <c r="I37" s="213">
        <v>201</v>
      </c>
      <c r="J37" s="213">
        <v>3</v>
      </c>
      <c r="K37" s="214">
        <v>6</v>
      </c>
    </row>
    <row r="38" spans="1:11" ht="12.75" customHeight="1" x14ac:dyDescent="0.2">
      <c r="A38" s="212" t="s">
        <v>89</v>
      </c>
      <c r="B38" s="213">
        <f t="shared" si="5"/>
        <v>1</v>
      </c>
      <c r="C38" s="213">
        <v>0</v>
      </c>
      <c r="D38" s="213">
        <v>1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4">
        <v>0</v>
      </c>
    </row>
    <row r="39" spans="1:11" ht="12.75" customHeight="1" x14ac:dyDescent="0.2">
      <c r="A39" s="212" t="s">
        <v>90</v>
      </c>
      <c r="B39" s="213">
        <f t="shared" si="5"/>
        <v>217</v>
      </c>
      <c r="C39" s="213">
        <v>3</v>
      </c>
      <c r="D39" s="213">
        <v>63</v>
      </c>
      <c r="E39" s="213">
        <v>32</v>
      </c>
      <c r="F39" s="213">
        <v>4</v>
      </c>
      <c r="G39" s="213">
        <v>2</v>
      </c>
      <c r="H39" s="213">
        <v>3</v>
      </c>
      <c r="I39" s="213">
        <v>107</v>
      </c>
      <c r="J39" s="213">
        <v>3</v>
      </c>
      <c r="K39" s="214">
        <v>0</v>
      </c>
    </row>
    <row r="40" spans="1:11" ht="12.75" customHeight="1" x14ac:dyDescent="0.2">
      <c r="A40" s="212" t="s">
        <v>91</v>
      </c>
      <c r="B40" s="213">
        <f t="shared" si="5"/>
        <v>3</v>
      </c>
      <c r="C40" s="213">
        <v>0</v>
      </c>
      <c r="D40" s="213">
        <v>1</v>
      </c>
      <c r="E40" s="213">
        <v>0</v>
      </c>
      <c r="F40" s="213">
        <v>1</v>
      </c>
      <c r="G40" s="213">
        <v>0</v>
      </c>
      <c r="H40" s="213">
        <v>0</v>
      </c>
      <c r="I40" s="213">
        <v>1</v>
      </c>
      <c r="J40" s="213">
        <v>0</v>
      </c>
      <c r="K40" s="214">
        <v>0</v>
      </c>
    </row>
    <row r="41" spans="1:11" ht="12.75" customHeight="1" x14ac:dyDescent="0.2">
      <c r="A41" s="212" t="s">
        <v>92</v>
      </c>
      <c r="B41" s="213">
        <f t="shared" si="5"/>
        <v>10</v>
      </c>
      <c r="C41" s="213">
        <v>0</v>
      </c>
      <c r="D41" s="213">
        <v>1</v>
      </c>
      <c r="E41" s="213">
        <v>3</v>
      </c>
      <c r="F41" s="213">
        <v>0</v>
      </c>
      <c r="G41" s="213">
        <v>0</v>
      </c>
      <c r="H41" s="213">
        <v>1</v>
      </c>
      <c r="I41" s="213">
        <v>5</v>
      </c>
      <c r="J41" s="213">
        <v>0</v>
      </c>
      <c r="K41" s="214">
        <v>0</v>
      </c>
    </row>
    <row r="42" spans="1:11" ht="12.75" customHeight="1" x14ac:dyDescent="0.2">
      <c r="A42" s="212" t="s">
        <v>93</v>
      </c>
      <c r="B42" s="213">
        <f t="shared" si="5"/>
        <v>939</v>
      </c>
      <c r="C42" s="213">
        <v>24</v>
      </c>
      <c r="D42" s="213">
        <v>187</v>
      </c>
      <c r="E42" s="213">
        <v>116</v>
      </c>
      <c r="F42" s="213">
        <v>84</v>
      </c>
      <c r="G42" s="213">
        <v>10</v>
      </c>
      <c r="H42" s="213">
        <v>18</v>
      </c>
      <c r="I42" s="213">
        <v>488</v>
      </c>
      <c r="J42" s="213">
        <v>6</v>
      </c>
      <c r="K42" s="214">
        <v>6</v>
      </c>
    </row>
    <row r="43" spans="1:11" ht="12.75" customHeight="1" x14ac:dyDescent="0.2">
      <c r="A43" s="212" t="s">
        <v>94</v>
      </c>
      <c r="B43" s="213">
        <f t="shared" si="5"/>
        <v>54</v>
      </c>
      <c r="C43" s="213">
        <v>0</v>
      </c>
      <c r="D43" s="213">
        <v>34</v>
      </c>
      <c r="E43" s="213">
        <v>6</v>
      </c>
      <c r="F43" s="213">
        <v>10</v>
      </c>
      <c r="G43" s="213">
        <v>1</v>
      </c>
      <c r="H43" s="213">
        <v>0</v>
      </c>
      <c r="I43" s="213">
        <v>2</v>
      </c>
      <c r="J43" s="213">
        <v>1</v>
      </c>
      <c r="K43" s="214">
        <v>0</v>
      </c>
    </row>
    <row r="44" spans="1:11" ht="12.75" customHeight="1" x14ac:dyDescent="0.2">
      <c r="A44" s="212" t="s">
        <v>95</v>
      </c>
      <c r="B44" s="213">
        <f t="shared" si="5"/>
        <v>1475</v>
      </c>
      <c r="C44" s="213">
        <v>66</v>
      </c>
      <c r="D44" s="213">
        <v>6</v>
      </c>
      <c r="E44" s="213">
        <v>185</v>
      </c>
      <c r="F44" s="213">
        <v>15</v>
      </c>
      <c r="G44" s="213">
        <v>5</v>
      </c>
      <c r="H44" s="213">
        <v>137</v>
      </c>
      <c r="I44" s="213">
        <v>275</v>
      </c>
      <c r="J44" s="213">
        <v>636</v>
      </c>
      <c r="K44" s="214">
        <v>150</v>
      </c>
    </row>
    <row r="45" spans="1:11" ht="12.75" customHeight="1" x14ac:dyDescent="0.2">
      <c r="A45" s="212" t="s">
        <v>96</v>
      </c>
      <c r="B45" s="213">
        <f t="shared" si="5"/>
        <v>8</v>
      </c>
      <c r="C45" s="213">
        <v>0</v>
      </c>
      <c r="D45" s="213">
        <v>0</v>
      </c>
      <c r="E45" s="213">
        <v>0</v>
      </c>
      <c r="F45" s="213">
        <v>1</v>
      </c>
      <c r="G45" s="213">
        <v>0</v>
      </c>
      <c r="H45" s="213">
        <v>0</v>
      </c>
      <c r="I45" s="213">
        <v>5</v>
      </c>
      <c r="J45" s="213">
        <v>2</v>
      </c>
      <c r="K45" s="214">
        <v>0</v>
      </c>
    </row>
    <row r="46" spans="1:11" ht="12.75" customHeight="1" x14ac:dyDescent="0.2">
      <c r="A46" s="212" t="s">
        <v>97</v>
      </c>
      <c r="B46" s="213">
        <f t="shared" si="5"/>
        <v>25</v>
      </c>
      <c r="C46" s="213">
        <v>0</v>
      </c>
      <c r="D46" s="213">
        <v>10</v>
      </c>
      <c r="E46" s="213">
        <v>1</v>
      </c>
      <c r="F46" s="213">
        <v>3</v>
      </c>
      <c r="G46" s="213">
        <v>0</v>
      </c>
      <c r="H46" s="213">
        <v>4</v>
      </c>
      <c r="I46" s="213">
        <v>6</v>
      </c>
      <c r="J46" s="213">
        <v>1</v>
      </c>
      <c r="K46" s="214">
        <v>0</v>
      </c>
    </row>
    <row r="47" spans="1:11" ht="12.75" customHeight="1" x14ac:dyDescent="0.2">
      <c r="A47" s="215">
        <v>2010</v>
      </c>
      <c r="B47" s="216">
        <v>4113</v>
      </c>
      <c r="C47" s="216">
        <f t="shared" ref="C47:K47" si="6">+C48+C49+C50+C51+C52+C53+C54+C55+C56+C57+C58+C59+C60</f>
        <v>169</v>
      </c>
      <c r="D47" s="216">
        <f t="shared" si="6"/>
        <v>443</v>
      </c>
      <c r="E47" s="216">
        <f t="shared" si="6"/>
        <v>696</v>
      </c>
      <c r="F47" s="216">
        <f t="shared" si="6"/>
        <v>109</v>
      </c>
      <c r="G47" s="216">
        <f t="shared" si="6"/>
        <v>52</v>
      </c>
      <c r="H47" s="216">
        <f t="shared" si="6"/>
        <v>222</v>
      </c>
      <c r="I47" s="216">
        <f t="shared" si="6"/>
        <v>1176</v>
      </c>
      <c r="J47" s="216">
        <f t="shared" si="6"/>
        <v>1004</v>
      </c>
      <c r="K47" s="217">
        <f t="shared" si="6"/>
        <v>242</v>
      </c>
    </row>
    <row r="48" spans="1:11" ht="12.75" customHeight="1" x14ac:dyDescent="0.2">
      <c r="A48" s="212" t="s">
        <v>85</v>
      </c>
      <c r="B48" s="213">
        <f t="shared" ref="B48:B60" si="7">+C48+D48+E48+F48+G48+H48+I48+J48+K48</f>
        <v>438</v>
      </c>
      <c r="C48" s="213">
        <v>54</v>
      </c>
      <c r="D48" s="213">
        <v>112</v>
      </c>
      <c r="E48" s="213">
        <v>99</v>
      </c>
      <c r="F48" s="213">
        <v>16</v>
      </c>
      <c r="G48" s="213">
        <v>20</v>
      </c>
      <c r="H48" s="213">
        <v>14</v>
      </c>
      <c r="I48" s="213">
        <v>115</v>
      </c>
      <c r="J48" s="213">
        <v>2</v>
      </c>
      <c r="K48" s="214">
        <v>6</v>
      </c>
    </row>
    <row r="49" spans="1:11" ht="12.75" customHeight="1" x14ac:dyDescent="0.2">
      <c r="A49" s="212" t="s">
        <v>86</v>
      </c>
      <c r="B49" s="213">
        <f t="shared" si="7"/>
        <v>1</v>
      </c>
      <c r="C49" s="213">
        <v>0</v>
      </c>
      <c r="D49" s="213">
        <v>0</v>
      </c>
      <c r="E49" s="213">
        <v>0</v>
      </c>
      <c r="F49" s="213">
        <v>0</v>
      </c>
      <c r="G49" s="213">
        <v>1</v>
      </c>
      <c r="H49" s="213">
        <v>0</v>
      </c>
      <c r="I49" s="213">
        <v>0</v>
      </c>
      <c r="J49" s="213">
        <v>0</v>
      </c>
      <c r="K49" s="214">
        <v>0</v>
      </c>
    </row>
    <row r="50" spans="1:11" ht="12.75" customHeight="1" x14ac:dyDescent="0.2">
      <c r="A50" s="212" t="s">
        <v>87</v>
      </c>
      <c r="B50" s="213">
        <f t="shared" si="7"/>
        <v>72</v>
      </c>
      <c r="C50" s="213">
        <v>1</v>
      </c>
      <c r="D50" s="213">
        <v>20</v>
      </c>
      <c r="E50" s="213">
        <v>22</v>
      </c>
      <c r="F50" s="213">
        <v>2</v>
      </c>
      <c r="G50" s="213">
        <v>1</v>
      </c>
      <c r="H50" s="213">
        <v>1</v>
      </c>
      <c r="I50" s="213">
        <v>20</v>
      </c>
      <c r="J50" s="213">
        <v>3</v>
      </c>
      <c r="K50" s="214">
        <v>2</v>
      </c>
    </row>
    <row r="51" spans="1:11" ht="12.75" customHeight="1" x14ac:dyDescent="0.2">
      <c r="A51" s="212" t="s">
        <v>88</v>
      </c>
      <c r="B51" s="213">
        <f t="shared" si="7"/>
        <v>257</v>
      </c>
      <c r="C51" s="213">
        <v>0</v>
      </c>
      <c r="D51" s="213">
        <v>37</v>
      </c>
      <c r="E51" s="213">
        <v>18</v>
      </c>
      <c r="F51" s="213">
        <v>14</v>
      </c>
      <c r="G51" s="213">
        <v>2</v>
      </c>
      <c r="H51" s="213">
        <v>15</v>
      </c>
      <c r="I51" s="213">
        <v>165</v>
      </c>
      <c r="J51" s="213">
        <v>1</v>
      </c>
      <c r="K51" s="214">
        <v>5</v>
      </c>
    </row>
    <row r="52" spans="1:11" ht="12.75" customHeight="1" x14ac:dyDescent="0.2">
      <c r="A52" s="212" t="s">
        <v>89</v>
      </c>
      <c r="B52" s="213">
        <f t="shared" si="7"/>
        <v>0</v>
      </c>
      <c r="C52" s="213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4">
        <v>0</v>
      </c>
    </row>
    <row r="53" spans="1:11" ht="12.75" customHeight="1" x14ac:dyDescent="0.2">
      <c r="A53" s="212" t="s">
        <v>90</v>
      </c>
      <c r="B53" s="213">
        <f t="shared" si="7"/>
        <v>203</v>
      </c>
      <c r="C53" s="213">
        <v>7</v>
      </c>
      <c r="D53" s="213">
        <v>47</v>
      </c>
      <c r="E53" s="213">
        <v>7</v>
      </c>
      <c r="F53" s="213">
        <v>6</v>
      </c>
      <c r="G53" s="213">
        <v>6</v>
      </c>
      <c r="H53" s="213">
        <v>2</v>
      </c>
      <c r="I53" s="213">
        <v>125</v>
      </c>
      <c r="J53" s="213">
        <v>3</v>
      </c>
      <c r="K53" s="214">
        <v>0</v>
      </c>
    </row>
    <row r="54" spans="1:11" ht="12.75" customHeight="1" x14ac:dyDescent="0.2">
      <c r="A54" s="212" t="s">
        <v>91</v>
      </c>
      <c r="B54" s="213">
        <f t="shared" si="7"/>
        <v>4</v>
      </c>
      <c r="C54" s="213">
        <v>0</v>
      </c>
      <c r="D54" s="213">
        <v>3</v>
      </c>
      <c r="E54" s="213">
        <v>1</v>
      </c>
      <c r="F54" s="213">
        <v>0</v>
      </c>
      <c r="G54" s="213">
        <v>0</v>
      </c>
      <c r="H54" s="213">
        <v>0</v>
      </c>
      <c r="I54" s="213">
        <v>0</v>
      </c>
      <c r="J54" s="213">
        <v>0</v>
      </c>
      <c r="K54" s="214">
        <v>0</v>
      </c>
    </row>
    <row r="55" spans="1:11" ht="12.75" customHeight="1" x14ac:dyDescent="0.2">
      <c r="A55" s="212" t="s">
        <v>92</v>
      </c>
      <c r="B55" s="213">
        <f t="shared" si="7"/>
        <v>12</v>
      </c>
      <c r="C55" s="213">
        <v>2</v>
      </c>
      <c r="D55" s="213">
        <v>2</v>
      </c>
      <c r="E55" s="213">
        <v>3</v>
      </c>
      <c r="F55" s="213">
        <v>0</v>
      </c>
      <c r="G55" s="213">
        <v>0</v>
      </c>
      <c r="H55" s="213">
        <v>2</v>
      </c>
      <c r="I55" s="213">
        <v>3</v>
      </c>
      <c r="J55" s="213">
        <v>0</v>
      </c>
      <c r="K55" s="214">
        <v>0</v>
      </c>
    </row>
    <row r="56" spans="1:11" ht="12.75" customHeight="1" x14ac:dyDescent="0.2">
      <c r="A56" s="212" t="s">
        <v>93</v>
      </c>
      <c r="B56" s="213">
        <f t="shared" si="7"/>
        <v>947</v>
      </c>
      <c r="C56" s="213">
        <v>33</v>
      </c>
      <c r="D56" s="213">
        <v>162</v>
      </c>
      <c r="E56" s="213">
        <v>148</v>
      </c>
      <c r="F56" s="213">
        <v>57</v>
      </c>
      <c r="G56" s="213">
        <v>13</v>
      </c>
      <c r="H56" s="213">
        <v>36</v>
      </c>
      <c r="I56" s="213">
        <v>489</v>
      </c>
      <c r="J56" s="213">
        <v>5</v>
      </c>
      <c r="K56" s="214">
        <v>4</v>
      </c>
    </row>
    <row r="57" spans="1:11" ht="12.75" customHeight="1" x14ac:dyDescent="0.2">
      <c r="A57" s="212" t="s">
        <v>94</v>
      </c>
      <c r="B57" s="213">
        <f t="shared" si="7"/>
        <v>48</v>
      </c>
      <c r="C57" s="213">
        <v>1</v>
      </c>
      <c r="D57" s="213">
        <v>34</v>
      </c>
      <c r="E57" s="213">
        <v>6</v>
      </c>
      <c r="F57" s="213">
        <v>1</v>
      </c>
      <c r="G57" s="213">
        <v>2</v>
      </c>
      <c r="H57" s="213">
        <v>0</v>
      </c>
      <c r="I57" s="213">
        <v>3</v>
      </c>
      <c r="J57" s="213">
        <v>0</v>
      </c>
      <c r="K57" s="214">
        <v>1</v>
      </c>
    </row>
    <row r="58" spans="1:11" ht="12.75" customHeight="1" x14ac:dyDescent="0.2">
      <c r="A58" s="212" t="s">
        <v>95</v>
      </c>
      <c r="B58" s="213">
        <f t="shared" si="7"/>
        <v>2095</v>
      </c>
      <c r="C58" s="213">
        <v>71</v>
      </c>
      <c r="D58" s="213">
        <v>16</v>
      </c>
      <c r="E58" s="213">
        <v>390</v>
      </c>
      <c r="F58" s="213">
        <v>11</v>
      </c>
      <c r="G58" s="213">
        <v>7</v>
      </c>
      <c r="H58" s="213">
        <v>148</v>
      </c>
      <c r="I58" s="213">
        <v>242</v>
      </c>
      <c r="J58" s="213">
        <v>989</v>
      </c>
      <c r="K58" s="214">
        <v>221</v>
      </c>
    </row>
    <row r="59" spans="1:11" ht="12.75" customHeight="1" x14ac:dyDescent="0.2">
      <c r="A59" s="212" t="s">
        <v>96</v>
      </c>
      <c r="B59" s="213">
        <f t="shared" si="7"/>
        <v>10</v>
      </c>
      <c r="C59" s="213">
        <v>0</v>
      </c>
      <c r="D59" s="213">
        <v>2</v>
      </c>
      <c r="E59" s="213">
        <v>1</v>
      </c>
      <c r="F59" s="213">
        <v>0</v>
      </c>
      <c r="G59" s="213">
        <v>0</v>
      </c>
      <c r="H59" s="213">
        <v>0</v>
      </c>
      <c r="I59" s="213">
        <v>4</v>
      </c>
      <c r="J59" s="213">
        <v>1</v>
      </c>
      <c r="K59" s="214">
        <v>2</v>
      </c>
    </row>
    <row r="60" spans="1:11" ht="12.75" customHeight="1" x14ac:dyDescent="0.2">
      <c r="A60" s="212" t="s">
        <v>97</v>
      </c>
      <c r="B60" s="213">
        <f t="shared" si="7"/>
        <v>26</v>
      </c>
      <c r="C60" s="213">
        <v>0</v>
      </c>
      <c r="D60" s="213">
        <v>8</v>
      </c>
      <c r="E60" s="213">
        <v>1</v>
      </c>
      <c r="F60" s="213">
        <v>2</v>
      </c>
      <c r="G60" s="213">
        <v>0</v>
      </c>
      <c r="H60" s="213">
        <v>4</v>
      </c>
      <c r="I60" s="213">
        <v>10</v>
      </c>
      <c r="J60" s="213">
        <v>0</v>
      </c>
      <c r="K60" s="214">
        <v>1</v>
      </c>
    </row>
    <row r="61" spans="1:11" ht="12.75" customHeight="1" x14ac:dyDescent="0.2">
      <c r="A61" s="215">
        <v>2011</v>
      </c>
      <c r="B61" s="218">
        <v>5150</v>
      </c>
      <c r="C61" s="218">
        <v>271</v>
      </c>
      <c r="D61" s="218">
        <v>418</v>
      </c>
      <c r="E61" s="218">
        <v>1340</v>
      </c>
      <c r="F61" s="218">
        <v>129</v>
      </c>
      <c r="G61" s="218">
        <v>69</v>
      </c>
      <c r="H61" s="218">
        <v>216</v>
      </c>
      <c r="I61" s="218">
        <v>1184</v>
      </c>
      <c r="J61" s="218">
        <v>1137</v>
      </c>
      <c r="K61" s="148">
        <v>386</v>
      </c>
    </row>
    <row r="62" spans="1:11" ht="12.75" customHeight="1" x14ac:dyDescent="0.2">
      <c r="A62" s="212" t="s">
        <v>85</v>
      </c>
      <c r="B62" s="219">
        <v>885</v>
      </c>
      <c r="C62" s="219">
        <v>51</v>
      </c>
      <c r="D62" s="219">
        <v>135</v>
      </c>
      <c r="E62" s="219">
        <v>194</v>
      </c>
      <c r="F62" s="219">
        <v>45</v>
      </c>
      <c r="G62" s="219">
        <v>17</v>
      </c>
      <c r="H62" s="219">
        <v>25</v>
      </c>
      <c r="I62" s="219">
        <v>412</v>
      </c>
      <c r="J62" s="219">
        <v>6</v>
      </c>
      <c r="K62" s="149">
        <v>0</v>
      </c>
    </row>
    <row r="63" spans="1:11" ht="12.75" customHeight="1" x14ac:dyDescent="0.2">
      <c r="A63" s="212" t="s">
        <v>86</v>
      </c>
      <c r="B63" s="213">
        <v>0</v>
      </c>
      <c r="C63" s="213">
        <v>0</v>
      </c>
      <c r="D63" s="213">
        <v>0</v>
      </c>
      <c r="E63" s="213">
        <v>0</v>
      </c>
      <c r="F63" s="213">
        <v>0</v>
      </c>
      <c r="G63" s="213">
        <v>0</v>
      </c>
      <c r="H63" s="213">
        <v>0</v>
      </c>
      <c r="I63" s="213">
        <v>0</v>
      </c>
      <c r="J63" s="213">
        <v>0</v>
      </c>
      <c r="K63" s="214">
        <v>0</v>
      </c>
    </row>
    <row r="64" spans="1:11" ht="12.75" customHeight="1" x14ac:dyDescent="0.2">
      <c r="A64" s="212" t="s">
        <v>87</v>
      </c>
      <c r="B64" s="219">
        <v>4</v>
      </c>
      <c r="C64" s="219">
        <v>0</v>
      </c>
      <c r="D64" s="219">
        <v>4</v>
      </c>
      <c r="E64" s="213">
        <v>0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4">
        <v>0</v>
      </c>
    </row>
    <row r="65" spans="1:11" ht="12.75" customHeight="1" x14ac:dyDescent="0.2">
      <c r="A65" s="212" t="s">
        <v>88</v>
      </c>
      <c r="B65" s="219">
        <v>344</v>
      </c>
      <c r="C65" s="219">
        <v>25</v>
      </c>
      <c r="D65" s="219">
        <v>56</v>
      </c>
      <c r="E65" s="219">
        <v>98</v>
      </c>
      <c r="F65" s="219">
        <v>12</v>
      </c>
      <c r="G65" s="219">
        <v>16</v>
      </c>
      <c r="H65" s="219">
        <v>10</v>
      </c>
      <c r="I65" s="219">
        <v>125</v>
      </c>
      <c r="J65" s="219">
        <v>2</v>
      </c>
      <c r="K65" s="214">
        <v>0</v>
      </c>
    </row>
    <row r="66" spans="1:11" ht="12.75" customHeight="1" x14ac:dyDescent="0.2">
      <c r="A66" s="212" t="s">
        <v>89</v>
      </c>
      <c r="B66" s="219">
        <v>24</v>
      </c>
      <c r="C66" s="219">
        <v>0</v>
      </c>
      <c r="D66" s="219">
        <v>9</v>
      </c>
      <c r="E66" s="219">
        <v>0</v>
      </c>
      <c r="F66" s="219">
        <v>0</v>
      </c>
      <c r="G66" s="219">
        <v>0</v>
      </c>
      <c r="H66" s="219">
        <v>0</v>
      </c>
      <c r="I66" s="219">
        <v>15</v>
      </c>
      <c r="J66" s="219">
        <v>0</v>
      </c>
      <c r="K66" s="214">
        <v>0</v>
      </c>
    </row>
    <row r="67" spans="1:11" ht="12.75" customHeight="1" x14ac:dyDescent="0.2">
      <c r="A67" s="212" t="s">
        <v>90</v>
      </c>
      <c r="B67" s="219">
        <v>98</v>
      </c>
      <c r="C67" s="219">
        <v>0</v>
      </c>
      <c r="D67" s="219">
        <v>44</v>
      </c>
      <c r="E67" s="219">
        <v>32</v>
      </c>
      <c r="F67" s="219">
        <v>10</v>
      </c>
      <c r="G67" s="219">
        <v>0</v>
      </c>
      <c r="H67" s="219">
        <v>0</v>
      </c>
      <c r="I67" s="219">
        <v>12</v>
      </c>
      <c r="J67" s="219">
        <v>0</v>
      </c>
      <c r="K67" s="214">
        <v>0</v>
      </c>
    </row>
    <row r="68" spans="1:11" ht="12.75" customHeight="1" x14ac:dyDescent="0.2">
      <c r="A68" s="212" t="s">
        <v>91</v>
      </c>
      <c r="B68" s="213">
        <v>0</v>
      </c>
      <c r="C68" s="213">
        <v>0</v>
      </c>
      <c r="D68" s="213">
        <v>0</v>
      </c>
      <c r="E68" s="213">
        <v>0</v>
      </c>
      <c r="F68" s="213">
        <v>0</v>
      </c>
      <c r="G68" s="213">
        <v>0</v>
      </c>
      <c r="H68" s="213">
        <v>0</v>
      </c>
      <c r="I68" s="213">
        <v>0</v>
      </c>
      <c r="J68" s="213">
        <v>0</v>
      </c>
      <c r="K68" s="214">
        <v>0</v>
      </c>
    </row>
    <row r="69" spans="1:11" ht="12.75" customHeight="1" x14ac:dyDescent="0.2">
      <c r="A69" s="212" t="s">
        <v>92</v>
      </c>
      <c r="B69" s="213">
        <v>0</v>
      </c>
      <c r="C69" s="21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4">
        <v>0</v>
      </c>
    </row>
    <row r="70" spans="1:11" ht="12.75" customHeight="1" x14ac:dyDescent="0.2">
      <c r="A70" s="212" t="s">
        <v>93</v>
      </c>
      <c r="B70" s="219">
        <v>683</v>
      </c>
      <c r="C70" s="219">
        <v>30</v>
      </c>
      <c r="D70" s="219">
        <v>104</v>
      </c>
      <c r="E70" s="219">
        <v>110</v>
      </c>
      <c r="F70" s="219">
        <v>35</v>
      </c>
      <c r="G70" s="219">
        <v>19</v>
      </c>
      <c r="H70" s="219">
        <v>15</v>
      </c>
      <c r="I70" s="219">
        <v>368</v>
      </c>
      <c r="J70" s="219">
        <v>2</v>
      </c>
      <c r="K70" s="149">
        <v>0</v>
      </c>
    </row>
    <row r="71" spans="1:11" ht="12.75" customHeight="1" x14ac:dyDescent="0.2">
      <c r="A71" s="212" t="s">
        <v>94</v>
      </c>
      <c r="B71" s="219">
        <v>87</v>
      </c>
      <c r="C71" s="219">
        <v>14</v>
      </c>
      <c r="D71" s="219">
        <v>32</v>
      </c>
      <c r="E71" s="219">
        <v>18</v>
      </c>
      <c r="F71" s="219">
        <v>10</v>
      </c>
      <c r="G71" s="219">
        <v>1</v>
      </c>
      <c r="H71" s="219">
        <v>12</v>
      </c>
      <c r="I71" s="219">
        <v>0</v>
      </c>
      <c r="J71" s="219">
        <v>0</v>
      </c>
      <c r="K71" s="149">
        <v>0</v>
      </c>
    </row>
    <row r="72" spans="1:11" ht="12.75" customHeight="1" x14ac:dyDescent="0.2">
      <c r="A72" s="212" t="s">
        <v>95</v>
      </c>
      <c r="B72" s="219">
        <v>3000</v>
      </c>
      <c r="C72" s="219">
        <v>151</v>
      </c>
      <c r="D72" s="219">
        <v>24</v>
      </c>
      <c r="E72" s="219">
        <v>878</v>
      </c>
      <c r="F72" s="219">
        <v>17</v>
      </c>
      <c r="G72" s="219">
        <v>16</v>
      </c>
      <c r="H72" s="219">
        <v>154</v>
      </c>
      <c r="I72" s="219">
        <v>247</v>
      </c>
      <c r="J72" s="219">
        <v>1127</v>
      </c>
      <c r="K72" s="149">
        <v>386</v>
      </c>
    </row>
    <row r="73" spans="1:11" ht="12.75" customHeight="1" x14ac:dyDescent="0.2">
      <c r="A73" s="212" t="s">
        <v>96</v>
      </c>
      <c r="B73" s="213">
        <v>0</v>
      </c>
      <c r="C73" s="213">
        <v>0</v>
      </c>
      <c r="D73" s="213">
        <v>0</v>
      </c>
      <c r="E73" s="213">
        <v>0</v>
      </c>
      <c r="F73" s="213">
        <v>0</v>
      </c>
      <c r="G73" s="213">
        <v>0</v>
      </c>
      <c r="H73" s="213">
        <v>0</v>
      </c>
      <c r="I73" s="213">
        <v>0</v>
      </c>
      <c r="J73" s="213">
        <v>0</v>
      </c>
      <c r="K73" s="214">
        <v>0</v>
      </c>
    </row>
    <row r="74" spans="1:11" ht="12.75" customHeight="1" x14ac:dyDescent="0.2">
      <c r="A74" s="212" t="s">
        <v>97</v>
      </c>
      <c r="B74" s="219">
        <v>25</v>
      </c>
      <c r="C74" s="219">
        <v>0</v>
      </c>
      <c r="D74" s="219">
        <v>10</v>
      </c>
      <c r="E74" s="219">
        <v>10</v>
      </c>
      <c r="F74" s="219">
        <v>0</v>
      </c>
      <c r="G74" s="219">
        <v>0</v>
      </c>
      <c r="H74" s="219">
        <v>0</v>
      </c>
      <c r="I74" s="219">
        <v>5</v>
      </c>
      <c r="J74" s="219">
        <v>0</v>
      </c>
      <c r="K74" s="149">
        <v>0</v>
      </c>
    </row>
    <row r="75" spans="1:11" ht="12.75" customHeight="1" x14ac:dyDescent="0.2">
      <c r="A75" s="220" t="s">
        <v>4</v>
      </c>
      <c r="B75" s="221">
        <v>5613</v>
      </c>
      <c r="C75" s="221">
        <v>182</v>
      </c>
      <c r="D75" s="221">
        <v>585</v>
      </c>
      <c r="E75" s="221">
        <v>1144</v>
      </c>
      <c r="F75" s="221">
        <v>150</v>
      </c>
      <c r="G75" s="221">
        <v>83</v>
      </c>
      <c r="H75" s="221">
        <v>647</v>
      </c>
      <c r="I75" s="221">
        <v>1038</v>
      </c>
      <c r="J75" s="221">
        <v>1361</v>
      </c>
      <c r="K75" s="222">
        <v>423</v>
      </c>
    </row>
    <row r="76" spans="1:11" ht="12.75" customHeight="1" x14ac:dyDescent="0.2">
      <c r="A76" s="212" t="s">
        <v>85</v>
      </c>
      <c r="B76" s="223">
        <v>490</v>
      </c>
      <c r="C76" s="223">
        <v>21</v>
      </c>
      <c r="D76" s="223">
        <v>148</v>
      </c>
      <c r="E76" s="223">
        <v>95</v>
      </c>
      <c r="F76" s="219">
        <v>19</v>
      </c>
      <c r="G76" s="223">
        <v>15</v>
      </c>
      <c r="H76" s="223">
        <v>79</v>
      </c>
      <c r="I76" s="223">
        <v>93</v>
      </c>
      <c r="J76" s="223">
        <v>10</v>
      </c>
      <c r="K76" s="224">
        <v>10</v>
      </c>
    </row>
    <row r="77" spans="1:11" ht="12.75" customHeight="1" x14ac:dyDescent="0.2">
      <c r="A77" s="212" t="s">
        <v>86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4">
        <v>0</v>
      </c>
    </row>
    <row r="78" spans="1:11" ht="12.75" customHeight="1" x14ac:dyDescent="0.2">
      <c r="A78" s="212" t="s">
        <v>87</v>
      </c>
      <c r="B78" s="223">
        <v>53</v>
      </c>
      <c r="C78" s="223">
        <v>2</v>
      </c>
      <c r="D78" s="223">
        <v>21</v>
      </c>
      <c r="E78" s="223">
        <v>11</v>
      </c>
      <c r="F78" s="219">
        <v>2</v>
      </c>
      <c r="G78" s="223">
        <v>3</v>
      </c>
      <c r="H78" s="223">
        <v>1</v>
      </c>
      <c r="I78" s="223">
        <v>12</v>
      </c>
      <c r="J78" s="223">
        <v>0</v>
      </c>
      <c r="K78" s="224">
        <v>1</v>
      </c>
    </row>
    <row r="79" spans="1:11" ht="12.75" customHeight="1" x14ac:dyDescent="0.2">
      <c r="A79" s="212" t="s">
        <v>88</v>
      </c>
      <c r="B79" s="223">
        <v>272</v>
      </c>
      <c r="C79" s="223">
        <v>5</v>
      </c>
      <c r="D79" s="223">
        <v>43</v>
      </c>
      <c r="E79" s="223">
        <v>27</v>
      </c>
      <c r="F79" s="219">
        <v>15</v>
      </c>
      <c r="G79" s="223">
        <v>3</v>
      </c>
      <c r="H79" s="223">
        <v>33</v>
      </c>
      <c r="I79" s="223">
        <v>133</v>
      </c>
      <c r="J79" s="223">
        <v>4</v>
      </c>
      <c r="K79" s="224">
        <v>9</v>
      </c>
    </row>
    <row r="80" spans="1:11" ht="12.75" customHeight="1" x14ac:dyDescent="0.2">
      <c r="A80" s="212" t="s">
        <v>89</v>
      </c>
      <c r="B80" s="223">
        <v>1</v>
      </c>
      <c r="C80" s="223">
        <v>0</v>
      </c>
      <c r="D80" s="223">
        <v>0</v>
      </c>
      <c r="E80" s="223">
        <v>1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149">
        <v>0</v>
      </c>
    </row>
    <row r="81" spans="1:11" ht="12.75" customHeight="1" x14ac:dyDescent="0.2">
      <c r="A81" s="212" t="s">
        <v>90</v>
      </c>
      <c r="B81" s="223">
        <v>184</v>
      </c>
      <c r="C81" s="223">
        <v>9</v>
      </c>
      <c r="D81" s="223">
        <v>46</v>
      </c>
      <c r="E81" s="223">
        <v>9</v>
      </c>
      <c r="F81" s="219">
        <v>4</v>
      </c>
      <c r="G81" s="223">
        <v>5</v>
      </c>
      <c r="H81" s="223">
        <v>11</v>
      </c>
      <c r="I81" s="223">
        <v>100</v>
      </c>
      <c r="J81" s="219">
        <v>0</v>
      </c>
      <c r="K81" s="149">
        <v>0</v>
      </c>
    </row>
    <row r="82" spans="1:11" ht="12.75" customHeight="1" x14ac:dyDescent="0.2">
      <c r="A82" s="212" t="s">
        <v>91</v>
      </c>
      <c r="B82" s="223">
        <v>13</v>
      </c>
      <c r="C82" s="223">
        <v>0</v>
      </c>
      <c r="D82" s="223">
        <v>9</v>
      </c>
      <c r="E82" s="223">
        <v>0</v>
      </c>
      <c r="F82" s="219">
        <v>1</v>
      </c>
      <c r="G82" s="223">
        <v>0</v>
      </c>
      <c r="H82" s="223">
        <v>2</v>
      </c>
      <c r="I82" s="223">
        <v>1</v>
      </c>
      <c r="J82" s="219">
        <v>0</v>
      </c>
      <c r="K82" s="149">
        <v>0</v>
      </c>
    </row>
    <row r="83" spans="1:11" ht="12.75" customHeight="1" x14ac:dyDescent="0.2">
      <c r="A83" s="212" t="s">
        <v>92</v>
      </c>
      <c r="B83" s="223">
        <v>20</v>
      </c>
      <c r="C83" s="223">
        <v>1</v>
      </c>
      <c r="D83" s="223">
        <v>3</v>
      </c>
      <c r="E83" s="223">
        <v>2</v>
      </c>
      <c r="F83" s="219">
        <v>8</v>
      </c>
      <c r="G83" s="223">
        <v>4</v>
      </c>
      <c r="H83" s="223"/>
      <c r="I83" s="223">
        <v>2</v>
      </c>
      <c r="J83" s="219">
        <v>0</v>
      </c>
      <c r="K83" s="149">
        <v>0</v>
      </c>
    </row>
    <row r="84" spans="1:11" ht="12.75" customHeight="1" x14ac:dyDescent="0.2">
      <c r="A84" s="212" t="s">
        <v>93</v>
      </c>
      <c r="B84" s="223">
        <v>1048</v>
      </c>
      <c r="C84" s="223">
        <v>27</v>
      </c>
      <c r="D84" s="223">
        <v>201</v>
      </c>
      <c r="E84" s="223">
        <v>230</v>
      </c>
      <c r="F84" s="219">
        <v>47</v>
      </c>
      <c r="G84" s="223">
        <v>37</v>
      </c>
      <c r="H84" s="223">
        <v>61</v>
      </c>
      <c r="I84" s="223">
        <v>401</v>
      </c>
      <c r="J84" s="223">
        <v>42</v>
      </c>
      <c r="K84" s="224">
        <v>2</v>
      </c>
    </row>
    <row r="85" spans="1:11" ht="12.75" customHeight="1" x14ac:dyDescent="0.2">
      <c r="A85" s="212" t="s">
        <v>94</v>
      </c>
      <c r="B85" s="223">
        <v>78</v>
      </c>
      <c r="C85" s="223">
        <v>0</v>
      </c>
      <c r="D85" s="223">
        <v>64</v>
      </c>
      <c r="E85" s="223">
        <v>7</v>
      </c>
      <c r="F85" s="219">
        <v>4</v>
      </c>
      <c r="G85" s="223">
        <v>2</v>
      </c>
      <c r="H85" s="223">
        <v>0</v>
      </c>
      <c r="I85" s="223">
        <v>1</v>
      </c>
      <c r="J85" s="223">
        <v>0</v>
      </c>
      <c r="K85" s="224">
        <v>0</v>
      </c>
    </row>
    <row r="86" spans="1:11" ht="12.75" customHeight="1" x14ac:dyDescent="0.2">
      <c r="A86" s="212" t="s">
        <v>95</v>
      </c>
      <c r="B86" s="223">
        <v>3287</v>
      </c>
      <c r="C86" s="223">
        <v>113</v>
      </c>
      <c r="D86" s="223">
        <v>30</v>
      </c>
      <c r="E86" s="223">
        <v>756</v>
      </c>
      <c r="F86" s="219">
        <v>49</v>
      </c>
      <c r="G86" s="223">
        <v>13</v>
      </c>
      <c r="H86" s="223">
        <v>452</v>
      </c>
      <c r="I86" s="223">
        <v>280</v>
      </c>
      <c r="J86" s="223">
        <v>1304</v>
      </c>
      <c r="K86" s="224">
        <v>290</v>
      </c>
    </row>
    <row r="87" spans="1:11" ht="12.75" customHeight="1" x14ac:dyDescent="0.2">
      <c r="A87" s="212" t="s">
        <v>96</v>
      </c>
      <c r="B87" s="223">
        <v>12</v>
      </c>
      <c r="C87" s="223">
        <v>0</v>
      </c>
      <c r="D87" s="223">
        <v>6</v>
      </c>
      <c r="E87" s="223">
        <v>0</v>
      </c>
      <c r="F87" s="223">
        <v>0</v>
      </c>
      <c r="G87" s="223">
        <v>0</v>
      </c>
      <c r="H87" s="223">
        <v>0</v>
      </c>
      <c r="I87" s="223">
        <v>5</v>
      </c>
      <c r="J87" s="223">
        <v>1</v>
      </c>
      <c r="K87" s="224">
        <v>0</v>
      </c>
    </row>
    <row r="88" spans="1:11" ht="12.75" customHeight="1" x14ac:dyDescent="0.2">
      <c r="A88" s="225" t="s">
        <v>97</v>
      </c>
      <c r="B88" s="226">
        <v>155</v>
      </c>
      <c r="C88" s="226">
        <v>4</v>
      </c>
      <c r="D88" s="226">
        <v>14</v>
      </c>
      <c r="E88" s="226">
        <v>6</v>
      </c>
      <c r="F88" s="227">
        <v>1</v>
      </c>
      <c r="G88" s="226">
        <v>1</v>
      </c>
      <c r="H88" s="226">
        <v>8</v>
      </c>
      <c r="I88" s="226">
        <v>10</v>
      </c>
      <c r="J88" s="226"/>
      <c r="K88" s="228">
        <v>111</v>
      </c>
    </row>
    <row r="89" spans="1:11" x14ac:dyDescent="0.2">
      <c r="A89" s="320" t="s">
        <v>22</v>
      </c>
      <c r="B89" s="320"/>
      <c r="C89" s="320"/>
      <c r="D89" s="320"/>
      <c r="E89" s="320"/>
      <c r="F89" s="320"/>
      <c r="G89" s="320"/>
      <c r="H89" s="320"/>
      <c r="I89" s="320"/>
      <c r="J89" s="320"/>
      <c r="K89" s="320"/>
    </row>
    <row r="90" spans="1:11" x14ac:dyDescent="0.2">
      <c r="A90" s="320" t="s">
        <v>23</v>
      </c>
      <c r="B90" s="320"/>
      <c r="C90" s="320"/>
      <c r="D90" s="320"/>
      <c r="E90" s="320"/>
      <c r="F90" s="320"/>
      <c r="G90" s="320"/>
      <c r="H90" s="320"/>
      <c r="I90" s="320"/>
      <c r="J90" s="320"/>
      <c r="K90" s="320"/>
    </row>
    <row r="91" spans="1:11" x14ac:dyDescent="0.2">
      <c r="A91" s="89" t="s">
        <v>64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</row>
    <row r="92" spans="1:11" x14ac:dyDescent="0.2">
      <c r="A92" s="230"/>
      <c r="B92" s="231"/>
      <c r="C92" s="231"/>
      <c r="D92" s="231"/>
      <c r="E92" s="231"/>
      <c r="F92" s="231"/>
      <c r="G92" s="231"/>
      <c r="H92" s="231"/>
      <c r="I92" s="231"/>
      <c r="J92" s="231"/>
      <c r="K92" s="231"/>
    </row>
    <row r="93" spans="1:11" x14ac:dyDescent="0.2">
      <c r="A93" s="230"/>
      <c r="B93" s="231"/>
      <c r="C93" s="231"/>
      <c r="D93" s="231"/>
      <c r="E93" s="231"/>
      <c r="F93" s="231"/>
      <c r="G93" s="231"/>
      <c r="H93" s="231"/>
      <c r="I93" s="231"/>
      <c r="J93" s="231"/>
      <c r="K93" s="231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203" customWidth="1"/>
    <col min="2" max="2" width="8.42578125" style="203" customWidth="1"/>
    <col min="3" max="3" width="12" style="203" customWidth="1"/>
    <col min="4" max="4" width="8.28515625" style="203" customWidth="1"/>
    <col min="5" max="5" width="13.7109375" style="203" customWidth="1"/>
    <col min="6" max="6" width="7.7109375" style="203" customWidth="1"/>
    <col min="7" max="7" width="7.85546875" style="203" customWidth="1"/>
    <col min="8" max="8" width="8.140625" style="203" customWidth="1"/>
    <col min="9" max="9" width="12.140625" style="203" customWidth="1"/>
    <col min="10" max="10" width="7.85546875" style="203" customWidth="1"/>
    <col min="11" max="11" width="7.42578125" style="203" customWidth="1"/>
    <col min="12" max="15" width="11.140625" style="203" customWidth="1"/>
    <col min="16" max="16384" width="11.42578125" style="203"/>
  </cols>
  <sheetData>
    <row r="1" spans="1:12" ht="18" customHeight="1" x14ac:dyDescent="0.2">
      <c r="A1" s="233" t="s">
        <v>98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2" s="235" customFormat="1" ht="17.25" customHeight="1" x14ac:dyDescent="0.2">
      <c r="A2" s="322" t="s">
        <v>99</v>
      </c>
      <c r="B2" s="323"/>
      <c r="C2" s="323"/>
      <c r="D2" s="323"/>
      <c r="E2" s="323"/>
      <c r="F2" s="323"/>
      <c r="G2" s="323"/>
      <c r="H2" s="323"/>
      <c r="I2" s="323"/>
      <c r="J2" s="323"/>
      <c r="K2" s="324"/>
    </row>
    <row r="3" spans="1:12" s="235" customFormat="1" ht="17.25" customHeight="1" x14ac:dyDescent="0.2">
      <c r="A3" s="236" t="s">
        <v>81</v>
      </c>
      <c r="B3" s="237"/>
      <c r="C3" s="237"/>
      <c r="D3" s="237"/>
      <c r="E3" s="237"/>
      <c r="F3" s="237"/>
      <c r="G3" s="237"/>
      <c r="H3" s="237"/>
      <c r="I3" s="237"/>
      <c r="J3" s="237"/>
      <c r="K3" s="238"/>
    </row>
    <row r="4" spans="1:12" s="239" customFormat="1" ht="18" customHeight="1" x14ac:dyDescent="0.2">
      <c r="A4" s="107" t="s">
        <v>28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100</v>
      </c>
      <c r="H4" s="107" t="s">
        <v>42</v>
      </c>
      <c r="I4" s="107" t="s">
        <v>43</v>
      </c>
      <c r="J4" s="107" t="s">
        <v>44</v>
      </c>
      <c r="K4" s="107" t="s">
        <v>45</v>
      </c>
      <c r="L4" s="231"/>
    </row>
    <row r="5" spans="1:12" s="244" customFormat="1" ht="12.75" customHeight="1" x14ac:dyDescent="0.2">
      <c r="A5" s="240">
        <v>2007</v>
      </c>
      <c r="B5" s="241"/>
      <c r="C5" s="242"/>
      <c r="D5" s="242"/>
      <c r="E5" s="242"/>
      <c r="F5" s="242"/>
      <c r="G5" s="242"/>
      <c r="H5" s="242"/>
      <c r="I5" s="242"/>
      <c r="J5" s="242"/>
      <c r="K5" s="243"/>
      <c r="L5" s="231"/>
    </row>
    <row r="6" spans="1:12" s="244" customFormat="1" ht="14.25" customHeight="1" x14ac:dyDescent="0.2">
      <c r="A6" s="245" t="s">
        <v>101</v>
      </c>
      <c r="B6" s="246">
        <f t="shared" ref="B6:K6" si="0">+B7+B8+B9+B10+B11</f>
        <v>496</v>
      </c>
      <c r="C6" s="130">
        <f t="shared" si="0"/>
        <v>38</v>
      </c>
      <c r="D6" s="130">
        <f t="shared" si="0"/>
        <v>190</v>
      </c>
      <c r="E6" s="130">
        <f t="shared" si="0"/>
        <v>144</v>
      </c>
      <c r="F6" s="130">
        <f t="shared" si="0"/>
        <v>12</v>
      </c>
      <c r="G6" s="130">
        <f t="shared" si="0"/>
        <v>16</v>
      </c>
      <c r="H6" s="130">
        <f t="shared" si="0"/>
        <v>23</v>
      </c>
      <c r="I6" s="130">
        <f t="shared" si="0"/>
        <v>53</v>
      </c>
      <c r="J6" s="130">
        <f t="shared" si="0"/>
        <v>16</v>
      </c>
      <c r="K6" s="131">
        <f t="shared" si="0"/>
        <v>4</v>
      </c>
      <c r="L6" s="231"/>
    </row>
    <row r="7" spans="1:12" s="244" customFormat="1" ht="12.75" customHeight="1" x14ac:dyDescent="0.2">
      <c r="A7" s="247" t="s">
        <v>102</v>
      </c>
      <c r="B7" s="248">
        <v>296</v>
      </c>
      <c r="C7" s="132">
        <v>6</v>
      </c>
      <c r="D7" s="132">
        <v>144</v>
      </c>
      <c r="E7" s="132">
        <v>123</v>
      </c>
      <c r="F7" s="132">
        <v>7</v>
      </c>
      <c r="G7" s="132">
        <v>2</v>
      </c>
      <c r="H7" s="213">
        <v>0</v>
      </c>
      <c r="I7" s="213">
        <v>0</v>
      </c>
      <c r="J7" s="132">
        <v>13</v>
      </c>
      <c r="K7" s="249">
        <v>1</v>
      </c>
      <c r="L7" s="231"/>
    </row>
    <row r="8" spans="1:12" s="244" customFormat="1" ht="12.75" customHeight="1" x14ac:dyDescent="0.2">
      <c r="A8" s="247" t="s">
        <v>103</v>
      </c>
      <c r="B8" s="248">
        <v>90</v>
      </c>
      <c r="C8" s="132">
        <v>18</v>
      </c>
      <c r="D8" s="132">
        <v>14</v>
      </c>
      <c r="E8" s="132">
        <v>5</v>
      </c>
      <c r="F8" s="132">
        <v>0</v>
      </c>
      <c r="G8" s="132">
        <v>1</v>
      </c>
      <c r="H8" s="132">
        <v>5</v>
      </c>
      <c r="I8" s="132">
        <v>45</v>
      </c>
      <c r="J8" s="132">
        <v>1</v>
      </c>
      <c r="K8" s="249">
        <v>1</v>
      </c>
      <c r="L8" s="231"/>
    </row>
    <row r="9" spans="1:12" s="244" customFormat="1" ht="12.75" customHeight="1" x14ac:dyDescent="0.2">
      <c r="A9" s="247" t="s">
        <v>104</v>
      </c>
      <c r="B9" s="248">
        <v>31</v>
      </c>
      <c r="C9" s="132">
        <v>9</v>
      </c>
      <c r="D9" s="132">
        <v>2</v>
      </c>
      <c r="E9" s="132">
        <v>1</v>
      </c>
      <c r="F9" s="132">
        <v>1</v>
      </c>
      <c r="G9" s="132">
        <v>1</v>
      </c>
      <c r="H9" s="132">
        <v>10</v>
      </c>
      <c r="I9" s="132">
        <v>4</v>
      </c>
      <c r="J9" s="132">
        <v>2</v>
      </c>
      <c r="K9" s="249">
        <v>1</v>
      </c>
      <c r="L9" s="231"/>
    </row>
    <row r="10" spans="1:12" s="244" customFormat="1" ht="12.75" customHeight="1" x14ac:dyDescent="0.2">
      <c r="A10" s="247" t="s">
        <v>105</v>
      </c>
      <c r="B10" s="248">
        <v>2</v>
      </c>
      <c r="C10" s="132">
        <v>0</v>
      </c>
      <c r="D10" s="132">
        <v>1</v>
      </c>
      <c r="E10" s="213">
        <v>0</v>
      </c>
      <c r="F10" s="213">
        <v>0</v>
      </c>
      <c r="G10" s="213">
        <v>0</v>
      </c>
      <c r="H10" s="213">
        <v>0</v>
      </c>
      <c r="I10" s="132">
        <v>1</v>
      </c>
      <c r="J10" s="213">
        <v>0</v>
      </c>
      <c r="K10" s="214">
        <v>0</v>
      </c>
      <c r="L10" s="231"/>
    </row>
    <row r="11" spans="1:12" s="244" customFormat="1" ht="12.75" customHeight="1" x14ac:dyDescent="0.2">
      <c r="A11" s="247" t="s">
        <v>97</v>
      </c>
      <c r="B11" s="248">
        <v>77</v>
      </c>
      <c r="C11" s="132">
        <v>5</v>
      </c>
      <c r="D11" s="132">
        <v>29</v>
      </c>
      <c r="E11" s="132">
        <v>15</v>
      </c>
      <c r="F11" s="132">
        <v>4</v>
      </c>
      <c r="G11" s="132">
        <v>12</v>
      </c>
      <c r="H11" s="132">
        <v>8</v>
      </c>
      <c r="I11" s="132">
        <v>3</v>
      </c>
      <c r="J11" s="132">
        <v>0</v>
      </c>
      <c r="K11" s="249">
        <v>1</v>
      </c>
      <c r="L11" s="231"/>
    </row>
    <row r="12" spans="1:12" s="244" customFormat="1" ht="12.75" customHeight="1" x14ac:dyDescent="0.2">
      <c r="A12" s="245" t="s">
        <v>106</v>
      </c>
      <c r="B12" s="246">
        <f t="shared" ref="B12:K12" si="1">+B13+B14+B15+B16+B17+B18+B19</f>
        <v>2533</v>
      </c>
      <c r="C12" s="130">
        <f t="shared" si="1"/>
        <v>182</v>
      </c>
      <c r="D12" s="130">
        <f t="shared" si="1"/>
        <v>657</v>
      </c>
      <c r="E12" s="130">
        <f t="shared" si="1"/>
        <v>961</v>
      </c>
      <c r="F12" s="130">
        <f t="shared" si="1"/>
        <v>308</v>
      </c>
      <c r="G12" s="130">
        <f t="shared" si="1"/>
        <v>120</v>
      </c>
      <c r="H12" s="130">
        <f t="shared" si="1"/>
        <v>21</v>
      </c>
      <c r="I12" s="130">
        <f t="shared" si="1"/>
        <v>264</v>
      </c>
      <c r="J12" s="130">
        <f t="shared" si="1"/>
        <v>18</v>
      </c>
      <c r="K12" s="131">
        <f t="shared" si="1"/>
        <v>2</v>
      </c>
      <c r="L12" s="231"/>
    </row>
    <row r="13" spans="1:12" s="244" customFormat="1" ht="12.75" customHeight="1" x14ac:dyDescent="0.2">
      <c r="A13" s="247" t="s">
        <v>107</v>
      </c>
      <c r="B13" s="248">
        <v>1851</v>
      </c>
      <c r="C13" s="132">
        <v>49</v>
      </c>
      <c r="D13" s="132">
        <v>603</v>
      </c>
      <c r="E13" s="132">
        <v>878</v>
      </c>
      <c r="F13" s="132">
        <v>203</v>
      </c>
      <c r="G13" s="132">
        <v>94</v>
      </c>
      <c r="H13" s="132">
        <v>0</v>
      </c>
      <c r="I13" s="132">
        <v>22</v>
      </c>
      <c r="J13" s="132">
        <v>2</v>
      </c>
      <c r="K13" s="249">
        <v>0</v>
      </c>
      <c r="L13" s="231"/>
    </row>
    <row r="14" spans="1:12" s="244" customFormat="1" ht="12.75" customHeight="1" x14ac:dyDescent="0.2">
      <c r="A14" s="247" t="s">
        <v>108</v>
      </c>
      <c r="B14" s="248">
        <v>14</v>
      </c>
      <c r="C14" s="132">
        <v>0</v>
      </c>
      <c r="D14" s="132">
        <v>1</v>
      </c>
      <c r="E14" s="132">
        <v>11</v>
      </c>
      <c r="F14" s="132">
        <v>0</v>
      </c>
      <c r="G14" s="132">
        <v>0</v>
      </c>
      <c r="H14" s="132">
        <v>0</v>
      </c>
      <c r="I14" s="132">
        <v>0</v>
      </c>
      <c r="J14" s="132">
        <v>2</v>
      </c>
      <c r="K14" s="249">
        <v>0</v>
      </c>
      <c r="L14" s="231"/>
    </row>
    <row r="15" spans="1:12" s="244" customFormat="1" ht="12.75" customHeight="1" x14ac:dyDescent="0.2">
      <c r="A15" s="247" t="s">
        <v>109</v>
      </c>
      <c r="B15" s="248">
        <v>193</v>
      </c>
      <c r="C15" s="132">
        <v>48</v>
      </c>
      <c r="D15" s="132">
        <v>22</v>
      </c>
      <c r="E15" s="132">
        <v>22</v>
      </c>
      <c r="F15" s="132">
        <v>11</v>
      </c>
      <c r="G15" s="132">
        <v>10</v>
      </c>
      <c r="H15" s="132">
        <v>14</v>
      </c>
      <c r="I15" s="132">
        <v>51</v>
      </c>
      <c r="J15" s="132">
        <v>13</v>
      </c>
      <c r="K15" s="249">
        <v>2</v>
      </c>
      <c r="L15" s="231"/>
    </row>
    <row r="16" spans="1:12" s="244" customFormat="1" ht="12.75" customHeight="1" x14ac:dyDescent="0.2">
      <c r="A16" s="247" t="s">
        <v>110</v>
      </c>
      <c r="B16" s="248">
        <v>91</v>
      </c>
      <c r="C16" s="132">
        <v>30</v>
      </c>
      <c r="D16" s="132">
        <v>0</v>
      </c>
      <c r="E16" s="132">
        <v>20</v>
      </c>
      <c r="F16" s="132">
        <v>29</v>
      </c>
      <c r="G16" s="132">
        <v>2</v>
      </c>
      <c r="H16" s="132">
        <v>0</v>
      </c>
      <c r="I16" s="132">
        <v>10</v>
      </c>
      <c r="J16" s="132">
        <v>0</v>
      </c>
      <c r="K16" s="249">
        <v>0</v>
      </c>
      <c r="L16" s="231"/>
    </row>
    <row r="17" spans="1:12" s="244" customFormat="1" ht="12.75" customHeight="1" x14ac:dyDescent="0.2">
      <c r="A17" s="247" t="s">
        <v>111</v>
      </c>
      <c r="B17" s="248">
        <v>19</v>
      </c>
      <c r="C17" s="132">
        <v>1</v>
      </c>
      <c r="D17" s="132">
        <v>3</v>
      </c>
      <c r="E17" s="132">
        <v>5</v>
      </c>
      <c r="F17" s="132">
        <v>4</v>
      </c>
      <c r="G17" s="132">
        <v>2</v>
      </c>
      <c r="H17" s="132">
        <v>0</v>
      </c>
      <c r="I17" s="132">
        <v>4</v>
      </c>
      <c r="J17" s="132">
        <v>0</v>
      </c>
      <c r="K17" s="249">
        <v>0</v>
      </c>
      <c r="L17" s="231"/>
    </row>
    <row r="18" spans="1:12" s="244" customFormat="1" ht="12.75" customHeight="1" x14ac:dyDescent="0.2">
      <c r="A18" s="247" t="s">
        <v>112</v>
      </c>
      <c r="B18" s="248">
        <v>13</v>
      </c>
      <c r="C18" s="132">
        <v>2</v>
      </c>
      <c r="D18" s="132">
        <v>2</v>
      </c>
      <c r="E18" s="132">
        <v>0</v>
      </c>
      <c r="F18" s="132">
        <v>4</v>
      </c>
      <c r="G18" s="132">
        <v>0</v>
      </c>
      <c r="H18" s="132">
        <v>0</v>
      </c>
      <c r="I18" s="132">
        <v>5</v>
      </c>
      <c r="J18" s="132">
        <v>0</v>
      </c>
      <c r="K18" s="249">
        <v>0</v>
      </c>
      <c r="L18" s="231"/>
    </row>
    <row r="19" spans="1:12" s="244" customFormat="1" ht="12.75" customHeight="1" x14ac:dyDescent="0.2">
      <c r="A19" s="247" t="s">
        <v>97</v>
      </c>
      <c r="B19" s="248">
        <v>352</v>
      </c>
      <c r="C19" s="132">
        <v>52</v>
      </c>
      <c r="D19" s="132">
        <v>26</v>
      </c>
      <c r="E19" s="132">
        <v>25</v>
      </c>
      <c r="F19" s="132">
        <v>57</v>
      </c>
      <c r="G19" s="132">
        <v>12</v>
      </c>
      <c r="H19" s="132">
        <v>7</v>
      </c>
      <c r="I19" s="132">
        <v>172</v>
      </c>
      <c r="J19" s="132">
        <v>1</v>
      </c>
      <c r="K19" s="249">
        <v>0</v>
      </c>
      <c r="L19" s="231"/>
    </row>
    <row r="20" spans="1:12" s="244" customFormat="1" ht="12.75" customHeight="1" x14ac:dyDescent="0.2">
      <c r="A20" s="245" t="s">
        <v>113</v>
      </c>
      <c r="B20" s="246">
        <f t="shared" ref="B20:K20" si="2">+B21+B22+B23+B24</f>
        <v>1086</v>
      </c>
      <c r="C20" s="130">
        <f t="shared" si="2"/>
        <v>203</v>
      </c>
      <c r="D20" s="130">
        <f t="shared" si="2"/>
        <v>6</v>
      </c>
      <c r="E20" s="130">
        <f t="shared" si="2"/>
        <v>773</v>
      </c>
      <c r="F20" s="130">
        <f t="shared" si="2"/>
        <v>30</v>
      </c>
      <c r="G20" s="130">
        <f t="shared" si="2"/>
        <v>71</v>
      </c>
      <c r="H20" s="130">
        <f t="shared" si="2"/>
        <v>2</v>
      </c>
      <c r="I20" s="130">
        <f t="shared" si="2"/>
        <v>0</v>
      </c>
      <c r="J20" s="130">
        <f t="shared" si="2"/>
        <v>1</v>
      </c>
      <c r="K20" s="131">
        <f t="shared" si="2"/>
        <v>0</v>
      </c>
      <c r="L20" s="231"/>
    </row>
    <row r="21" spans="1:12" s="244" customFormat="1" ht="12.75" customHeight="1" x14ac:dyDescent="0.2">
      <c r="A21" s="247" t="s">
        <v>114</v>
      </c>
      <c r="B21" s="248">
        <v>136</v>
      </c>
      <c r="C21" s="132">
        <v>41</v>
      </c>
      <c r="D21" s="132">
        <v>1</v>
      </c>
      <c r="E21" s="132">
        <v>32</v>
      </c>
      <c r="F21" s="132">
        <v>2</v>
      </c>
      <c r="G21" s="132">
        <v>58</v>
      </c>
      <c r="H21" s="132">
        <v>1</v>
      </c>
      <c r="I21" s="132">
        <v>0</v>
      </c>
      <c r="J21" s="132">
        <v>1</v>
      </c>
      <c r="K21" s="249">
        <v>0</v>
      </c>
      <c r="L21" s="231"/>
    </row>
    <row r="22" spans="1:12" s="244" customFormat="1" ht="12.75" customHeight="1" x14ac:dyDescent="0.2">
      <c r="A22" s="247" t="s">
        <v>115</v>
      </c>
      <c r="B22" s="248">
        <v>176</v>
      </c>
      <c r="C22" s="132">
        <v>0</v>
      </c>
      <c r="D22" s="132">
        <v>2</v>
      </c>
      <c r="E22" s="132">
        <v>150</v>
      </c>
      <c r="F22" s="132">
        <v>10</v>
      </c>
      <c r="G22" s="132">
        <v>13</v>
      </c>
      <c r="H22" s="132">
        <v>1</v>
      </c>
      <c r="I22" s="132">
        <v>0</v>
      </c>
      <c r="J22" s="132">
        <v>0</v>
      </c>
      <c r="K22" s="249">
        <v>0</v>
      </c>
      <c r="L22" s="231"/>
    </row>
    <row r="23" spans="1:12" s="244" customFormat="1" ht="12.75" customHeight="1" x14ac:dyDescent="0.2">
      <c r="A23" s="247" t="s">
        <v>116</v>
      </c>
      <c r="B23" s="248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249">
        <v>0</v>
      </c>
      <c r="L23" s="231"/>
    </row>
    <row r="24" spans="1:12" s="244" customFormat="1" ht="12.75" customHeight="1" x14ac:dyDescent="0.2">
      <c r="A24" s="247" t="s">
        <v>97</v>
      </c>
      <c r="B24" s="248">
        <v>774</v>
      </c>
      <c r="C24" s="132">
        <v>162</v>
      </c>
      <c r="D24" s="132">
        <v>3</v>
      </c>
      <c r="E24" s="132">
        <v>591</v>
      </c>
      <c r="F24" s="132">
        <v>18</v>
      </c>
      <c r="G24" s="132">
        <v>0</v>
      </c>
      <c r="H24" s="132">
        <v>0</v>
      </c>
      <c r="I24" s="132">
        <v>0</v>
      </c>
      <c r="J24" s="132">
        <v>0</v>
      </c>
      <c r="K24" s="249">
        <v>0</v>
      </c>
      <c r="L24" s="231"/>
    </row>
    <row r="25" spans="1:12" s="244" customFormat="1" ht="12.75" customHeight="1" x14ac:dyDescent="0.2">
      <c r="A25" s="250">
        <v>2008</v>
      </c>
      <c r="B25" s="251"/>
      <c r="C25" s="124"/>
      <c r="D25" s="124"/>
      <c r="E25" s="124"/>
      <c r="F25" s="124"/>
      <c r="G25" s="124"/>
      <c r="H25" s="124"/>
      <c r="I25" s="124"/>
      <c r="J25" s="124"/>
      <c r="K25" s="125"/>
      <c r="L25" s="231"/>
    </row>
    <row r="26" spans="1:12" s="244" customFormat="1" ht="12.75" customHeight="1" x14ac:dyDescent="0.2">
      <c r="A26" s="245" t="s">
        <v>101</v>
      </c>
      <c r="B26" s="246">
        <f t="shared" ref="B26:K26" si="3">+B27+B28+B29+B30+B31</f>
        <v>537</v>
      </c>
      <c r="C26" s="130">
        <f t="shared" si="3"/>
        <v>57</v>
      </c>
      <c r="D26" s="130">
        <f t="shared" si="3"/>
        <v>282</v>
      </c>
      <c r="E26" s="130">
        <f t="shared" si="3"/>
        <v>51</v>
      </c>
      <c r="F26" s="130">
        <f t="shared" si="3"/>
        <v>10</v>
      </c>
      <c r="G26" s="130">
        <f t="shared" si="3"/>
        <v>29</v>
      </c>
      <c r="H26" s="130">
        <f t="shared" si="3"/>
        <v>29</v>
      </c>
      <c r="I26" s="130">
        <f t="shared" si="3"/>
        <v>63</v>
      </c>
      <c r="J26" s="130">
        <f t="shared" si="3"/>
        <v>6</v>
      </c>
      <c r="K26" s="131">
        <f t="shared" si="3"/>
        <v>10</v>
      </c>
      <c r="L26" s="231"/>
    </row>
    <row r="27" spans="1:12" s="244" customFormat="1" ht="12.75" customHeight="1" x14ac:dyDescent="0.2">
      <c r="A27" s="247" t="s">
        <v>102</v>
      </c>
      <c r="B27" s="248">
        <v>265</v>
      </c>
      <c r="C27" s="132">
        <v>4</v>
      </c>
      <c r="D27" s="132">
        <v>208</v>
      </c>
      <c r="E27" s="132">
        <v>44</v>
      </c>
      <c r="F27" s="132">
        <v>3</v>
      </c>
      <c r="G27" s="132">
        <v>0</v>
      </c>
      <c r="H27" s="132">
        <v>2</v>
      </c>
      <c r="I27" s="132">
        <v>1</v>
      </c>
      <c r="J27" s="132">
        <v>1</v>
      </c>
      <c r="K27" s="249">
        <v>2</v>
      </c>
      <c r="L27" s="231"/>
    </row>
    <row r="28" spans="1:12" s="244" customFormat="1" ht="12.75" customHeight="1" x14ac:dyDescent="0.2">
      <c r="A28" s="247" t="s">
        <v>103</v>
      </c>
      <c r="B28" s="248">
        <v>74</v>
      </c>
      <c r="C28" s="132">
        <v>16</v>
      </c>
      <c r="D28" s="132">
        <v>3</v>
      </c>
      <c r="E28" s="132">
        <v>4</v>
      </c>
      <c r="F28" s="132">
        <v>0</v>
      </c>
      <c r="G28" s="132">
        <v>10</v>
      </c>
      <c r="H28" s="132">
        <v>8</v>
      </c>
      <c r="I28" s="132">
        <v>32</v>
      </c>
      <c r="J28" s="132">
        <v>0</v>
      </c>
      <c r="K28" s="249">
        <v>1</v>
      </c>
      <c r="L28" s="231"/>
    </row>
    <row r="29" spans="1:12" s="244" customFormat="1" ht="12.75" customHeight="1" x14ac:dyDescent="0.2">
      <c r="A29" s="247" t="s">
        <v>104</v>
      </c>
      <c r="B29" s="248">
        <v>64</v>
      </c>
      <c r="C29" s="132">
        <v>32</v>
      </c>
      <c r="D29" s="132">
        <v>1</v>
      </c>
      <c r="E29" s="132">
        <v>2</v>
      </c>
      <c r="F29" s="132">
        <v>1</v>
      </c>
      <c r="G29" s="132">
        <v>8</v>
      </c>
      <c r="H29" s="132">
        <v>7</v>
      </c>
      <c r="I29" s="132">
        <v>7</v>
      </c>
      <c r="J29" s="132">
        <v>2</v>
      </c>
      <c r="K29" s="249">
        <v>4</v>
      </c>
      <c r="L29" s="231"/>
    </row>
    <row r="30" spans="1:12" s="244" customFormat="1" ht="12.75" customHeight="1" x14ac:dyDescent="0.2">
      <c r="A30" s="247" t="s">
        <v>105</v>
      </c>
      <c r="B30" s="248">
        <v>3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3</v>
      </c>
      <c r="J30" s="132">
        <v>0</v>
      </c>
      <c r="K30" s="249">
        <v>0</v>
      </c>
      <c r="L30" s="231"/>
    </row>
    <row r="31" spans="1:12" s="244" customFormat="1" ht="12.75" customHeight="1" x14ac:dyDescent="0.2">
      <c r="A31" s="247" t="s">
        <v>97</v>
      </c>
      <c r="B31" s="248">
        <v>131</v>
      </c>
      <c r="C31" s="132">
        <v>5</v>
      </c>
      <c r="D31" s="132">
        <v>70</v>
      </c>
      <c r="E31" s="132">
        <v>1</v>
      </c>
      <c r="F31" s="132">
        <v>6</v>
      </c>
      <c r="G31" s="132">
        <v>11</v>
      </c>
      <c r="H31" s="132">
        <v>12</v>
      </c>
      <c r="I31" s="132">
        <v>20</v>
      </c>
      <c r="J31" s="132">
        <v>3</v>
      </c>
      <c r="K31" s="249">
        <v>3</v>
      </c>
      <c r="L31" s="231"/>
    </row>
    <row r="32" spans="1:12" s="244" customFormat="1" ht="12.75" customHeight="1" x14ac:dyDescent="0.2">
      <c r="A32" s="245" t="s">
        <v>106</v>
      </c>
      <c r="B32" s="246">
        <f t="shared" ref="B32:K32" si="4">+B33+B34+B35+B36+B37+B38+B39</f>
        <v>2164</v>
      </c>
      <c r="C32" s="130">
        <f t="shared" si="4"/>
        <v>177</v>
      </c>
      <c r="D32" s="130">
        <f t="shared" si="4"/>
        <v>636</v>
      </c>
      <c r="E32" s="130">
        <f t="shared" si="4"/>
        <v>724</v>
      </c>
      <c r="F32" s="130">
        <f t="shared" si="4"/>
        <v>223</v>
      </c>
      <c r="G32" s="130">
        <f t="shared" si="4"/>
        <v>115</v>
      </c>
      <c r="H32" s="130">
        <f t="shared" si="4"/>
        <v>64</v>
      </c>
      <c r="I32" s="130">
        <f t="shared" si="4"/>
        <v>209</v>
      </c>
      <c r="J32" s="130">
        <f t="shared" si="4"/>
        <v>6</v>
      </c>
      <c r="K32" s="131">
        <f t="shared" si="4"/>
        <v>10</v>
      </c>
      <c r="L32" s="231"/>
    </row>
    <row r="33" spans="1:12" s="244" customFormat="1" ht="12.75" customHeight="1" x14ac:dyDescent="0.2">
      <c r="A33" s="247" t="s">
        <v>107</v>
      </c>
      <c r="B33" s="248">
        <v>1335</v>
      </c>
      <c r="C33" s="132">
        <v>41</v>
      </c>
      <c r="D33" s="132">
        <v>438</v>
      </c>
      <c r="E33" s="132">
        <v>607</v>
      </c>
      <c r="F33" s="132">
        <v>145</v>
      </c>
      <c r="G33" s="132">
        <v>77</v>
      </c>
      <c r="H33" s="132">
        <v>24</v>
      </c>
      <c r="I33" s="132">
        <v>0</v>
      </c>
      <c r="J33" s="132">
        <v>2</v>
      </c>
      <c r="K33" s="249">
        <v>1</v>
      </c>
      <c r="L33" s="231"/>
    </row>
    <row r="34" spans="1:12" s="244" customFormat="1" ht="12.75" customHeight="1" x14ac:dyDescent="0.2">
      <c r="A34" s="247" t="s">
        <v>108</v>
      </c>
      <c r="B34" s="248">
        <v>4</v>
      </c>
      <c r="C34" s="132">
        <v>0</v>
      </c>
      <c r="D34" s="132">
        <v>2</v>
      </c>
      <c r="E34" s="132">
        <v>0</v>
      </c>
      <c r="F34" s="132">
        <v>1</v>
      </c>
      <c r="G34" s="132">
        <v>0</v>
      </c>
      <c r="H34" s="132">
        <v>0</v>
      </c>
      <c r="I34" s="132">
        <v>1</v>
      </c>
      <c r="J34" s="132">
        <v>0</v>
      </c>
      <c r="K34" s="249">
        <v>0</v>
      </c>
      <c r="L34" s="231"/>
    </row>
    <row r="35" spans="1:12" s="244" customFormat="1" ht="12.75" customHeight="1" x14ac:dyDescent="0.2">
      <c r="A35" s="247" t="s">
        <v>109</v>
      </c>
      <c r="B35" s="248">
        <v>207</v>
      </c>
      <c r="C35" s="132">
        <v>73</v>
      </c>
      <c r="D35" s="132">
        <v>10</v>
      </c>
      <c r="E35" s="132">
        <v>12</v>
      </c>
      <c r="F35" s="132">
        <v>2</v>
      </c>
      <c r="G35" s="132">
        <v>27</v>
      </c>
      <c r="H35" s="132">
        <v>8</v>
      </c>
      <c r="I35" s="132">
        <v>67</v>
      </c>
      <c r="J35" s="132">
        <v>2</v>
      </c>
      <c r="K35" s="249">
        <v>6</v>
      </c>
      <c r="L35" s="231"/>
    </row>
    <row r="36" spans="1:12" s="244" customFormat="1" ht="12.75" customHeight="1" x14ac:dyDescent="0.2">
      <c r="A36" s="247" t="s">
        <v>110</v>
      </c>
      <c r="B36" s="248">
        <v>117</v>
      </c>
      <c r="C36" s="132">
        <v>15</v>
      </c>
      <c r="D36" s="132">
        <v>18</v>
      </c>
      <c r="E36" s="132">
        <v>44</v>
      </c>
      <c r="F36" s="132">
        <v>11</v>
      </c>
      <c r="G36" s="132">
        <v>2</v>
      </c>
      <c r="H36" s="132">
        <v>20</v>
      </c>
      <c r="I36" s="132">
        <v>7</v>
      </c>
      <c r="J36" s="132">
        <v>0</v>
      </c>
      <c r="K36" s="249">
        <v>0</v>
      </c>
      <c r="L36" s="231"/>
    </row>
    <row r="37" spans="1:12" s="244" customFormat="1" ht="12.75" customHeight="1" x14ac:dyDescent="0.2">
      <c r="A37" s="247" t="s">
        <v>111</v>
      </c>
      <c r="B37" s="248">
        <v>28</v>
      </c>
      <c r="C37" s="132">
        <v>3</v>
      </c>
      <c r="D37" s="132">
        <v>14</v>
      </c>
      <c r="E37" s="132">
        <v>8</v>
      </c>
      <c r="F37" s="132">
        <v>2</v>
      </c>
      <c r="G37" s="132">
        <v>1</v>
      </c>
      <c r="H37" s="132">
        <v>0</v>
      </c>
      <c r="I37" s="132">
        <v>0</v>
      </c>
      <c r="J37" s="132">
        <v>0</v>
      </c>
      <c r="K37" s="249">
        <v>0</v>
      </c>
      <c r="L37" s="231"/>
    </row>
    <row r="38" spans="1:12" s="244" customFormat="1" ht="12.75" customHeight="1" x14ac:dyDescent="0.2">
      <c r="A38" s="247" t="s">
        <v>112</v>
      </c>
      <c r="B38" s="248">
        <v>61</v>
      </c>
      <c r="C38" s="132">
        <v>0</v>
      </c>
      <c r="D38" s="132">
        <v>3</v>
      </c>
      <c r="E38" s="132">
        <v>34</v>
      </c>
      <c r="F38" s="132">
        <v>0</v>
      </c>
      <c r="G38" s="132">
        <v>0</v>
      </c>
      <c r="H38" s="132">
        <v>0</v>
      </c>
      <c r="I38" s="132">
        <v>24</v>
      </c>
      <c r="J38" s="132">
        <v>0</v>
      </c>
      <c r="K38" s="249">
        <v>0</v>
      </c>
      <c r="L38" s="231"/>
    </row>
    <row r="39" spans="1:12" s="244" customFormat="1" ht="12.75" customHeight="1" x14ac:dyDescent="0.2">
      <c r="A39" s="247" t="s">
        <v>97</v>
      </c>
      <c r="B39" s="248">
        <v>412</v>
      </c>
      <c r="C39" s="132">
        <v>45</v>
      </c>
      <c r="D39" s="132">
        <v>151</v>
      </c>
      <c r="E39" s="132">
        <v>19</v>
      </c>
      <c r="F39" s="132">
        <v>62</v>
      </c>
      <c r="G39" s="132">
        <v>8</v>
      </c>
      <c r="H39" s="132">
        <v>12</v>
      </c>
      <c r="I39" s="132">
        <v>110</v>
      </c>
      <c r="J39" s="132">
        <v>2</v>
      </c>
      <c r="K39" s="249">
        <v>3</v>
      </c>
      <c r="L39" s="231"/>
    </row>
    <row r="40" spans="1:12" s="244" customFormat="1" ht="12.75" customHeight="1" x14ac:dyDescent="0.2">
      <c r="A40" s="245" t="s">
        <v>113</v>
      </c>
      <c r="B40" s="246">
        <f t="shared" ref="B40:K40" si="5">+B41+B42+B43+B44</f>
        <v>1074</v>
      </c>
      <c r="C40" s="130">
        <f t="shared" si="5"/>
        <v>71</v>
      </c>
      <c r="D40" s="130">
        <f t="shared" si="5"/>
        <v>0</v>
      </c>
      <c r="E40" s="130">
        <f t="shared" si="5"/>
        <v>885</v>
      </c>
      <c r="F40" s="130">
        <f t="shared" si="5"/>
        <v>25</v>
      </c>
      <c r="G40" s="130">
        <f t="shared" si="5"/>
        <v>80</v>
      </c>
      <c r="H40" s="130">
        <f t="shared" si="5"/>
        <v>13</v>
      </c>
      <c r="I40" s="130">
        <f t="shared" si="5"/>
        <v>0</v>
      </c>
      <c r="J40" s="130">
        <f t="shared" si="5"/>
        <v>0</v>
      </c>
      <c r="K40" s="131">
        <f t="shared" si="5"/>
        <v>0</v>
      </c>
      <c r="L40" s="231"/>
    </row>
    <row r="41" spans="1:12" s="244" customFormat="1" ht="12.75" customHeight="1" x14ac:dyDescent="0.2">
      <c r="A41" s="247" t="s">
        <v>114</v>
      </c>
      <c r="B41" s="248">
        <v>60</v>
      </c>
      <c r="C41" s="132">
        <v>0</v>
      </c>
      <c r="D41" s="132">
        <v>0</v>
      </c>
      <c r="E41" s="132">
        <v>24</v>
      </c>
      <c r="F41" s="132">
        <v>3</v>
      </c>
      <c r="G41" s="132">
        <v>20</v>
      </c>
      <c r="H41" s="132">
        <v>13</v>
      </c>
      <c r="I41" s="132">
        <v>0</v>
      </c>
      <c r="J41" s="132">
        <v>0</v>
      </c>
      <c r="K41" s="249">
        <v>0</v>
      </c>
      <c r="L41" s="231"/>
    </row>
    <row r="42" spans="1:12" s="244" customFormat="1" ht="12.75" customHeight="1" x14ac:dyDescent="0.2">
      <c r="A42" s="247" t="s">
        <v>115</v>
      </c>
      <c r="B42" s="248">
        <v>183</v>
      </c>
      <c r="C42" s="132">
        <v>3</v>
      </c>
      <c r="D42" s="132">
        <v>0</v>
      </c>
      <c r="E42" s="132">
        <v>165</v>
      </c>
      <c r="F42" s="132">
        <v>3</v>
      </c>
      <c r="G42" s="132">
        <v>12</v>
      </c>
      <c r="H42" s="132">
        <v>0</v>
      </c>
      <c r="I42" s="132">
        <v>0</v>
      </c>
      <c r="J42" s="132">
        <v>0</v>
      </c>
      <c r="K42" s="249">
        <v>0</v>
      </c>
      <c r="L42" s="231"/>
    </row>
    <row r="43" spans="1:12" s="244" customFormat="1" ht="12.75" customHeight="1" x14ac:dyDescent="0.2">
      <c r="A43" s="247" t="s">
        <v>116</v>
      </c>
      <c r="B43" s="248">
        <v>0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249">
        <v>0</v>
      </c>
      <c r="L43" s="231"/>
    </row>
    <row r="44" spans="1:12" s="244" customFormat="1" ht="12.75" customHeight="1" x14ac:dyDescent="0.2">
      <c r="A44" s="247" t="s">
        <v>97</v>
      </c>
      <c r="B44" s="248">
        <v>831</v>
      </c>
      <c r="C44" s="132">
        <v>68</v>
      </c>
      <c r="D44" s="132">
        <v>0</v>
      </c>
      <c r="E44" s="132">
        <v>696</v>
      </c>
      <c r="F44" s="132">
        <v>19</v>
      </c>
      <c r="G44" s="132">
        <v>48</v>
      </c>
      <c r="H44" s="132">
        <v>0</v>
      </c>
      <c r="I44" s="132">
        <v>0</v>
      </c>
      <c r="J44" s="132">
        <v>0</v>
      </c>
      <c r="K44" s="249">
        <v>0</v>
      </c>
      <c r="L44" s="231"/>
    </row>
    <row r="45" spans="1:12" s="244" customFormat="1" ht="12.75" customHeight="1" x14ac:dyDescent="0.2">
      <c r="A45" s="250">
        <v>2009</v>
      </c>
      <c r="B45" s="251"/>
      <c r="C45" s="124"/>
      <c r="D45" s="124"/>
      <c r="E45" s="124"/>
      <c r="F45" s="124"/>
      <c r="G45" s="124"/>
      <c r="H45" s="124"/>
      <c r="I45" s="124"/>
      <c r="J45" s="124"/>
      <c r="K45" s="125"/>
      <c r="L45" s="231"/>
    </row>
    <row r="46" spans="1:12" s="244" customFormat="1" ht="12.75" customHeight="1" x14ac:dyDescent="0.2">
      <c r="A46" s="245" t="s">
        <v>101</v>
      </c>
      <c r="B46" s="246">
        <f t="shared" ref="B46:K46" si="6">+B47+B48+B49+B50+B51</f>
        <v>557</v>
      </c>
      <c r="C46" s="130">
        <f t="shared" si="6"/>
        <v>108</v>
      </c>
      <c r="D46" s="130">
        <f t="shared" si="6"/>
        <v>191</v>
      </c>
      <c r="E46" s="130">
        <f t="shared" si="6"/>
        <v>98</v>
      </c>
      <c r="F46" s="130">
        <f t="shared" si="6"/>
        <v>21</v>
      </c>
      <c r="G46" s="130">
        <f t="shared" si="6"/>
        <v>38</v>
      </c>
      <c r="H46" s="130">
        <f t="shared" si="6"/>
        <v>19</v>
      </c>
      <c r="I46" s="130">
        <f t="shared" si="6"/>
        <v>78</v>
      </c>
      <c r="J46" s="130">
        <f t="shared" si="6"/>
        <v>0</v>
      </c>
      <c r="K46" s="131">
        <f t="shared" si="6"/>
        <v>4</v>
      </c>
      <c r="L46" s="231"/>
    </row>
    <row r="47" spans="1:12" s="244" customFormat="1" ht="12.75" customHeight="1" x14ac:dyDescent="0.2">
      <c r="A47" s="247" t="s">
        <v>102</v>
      </c>
      <c r="B47" s="248">
        <f>+C47+D47+E47+F47+G47+H47+I47+J47+K47</f>
        <v>236</v>
      </c>
      <c r="C47" s="132">
        <v>7</v>
      </c>
      <c r="D47" s="132">
        <v>151</v>
      </c>
      <c r="E47" s="132">
        <v>60</v>
      </c>
      <c r="F47" s="132">
        <v>12</v>
      </c>
      <c r="G47" s="132">
        <v>1</v>
      </c>
      <c r="H47" s="132">
        <v>0</v>
      </c>
      <c r="I47" s="132">
        <v>5</v>
      </c>
      <c r="J47" s="132">
        <v>0</v>
      </c>
      <c r="K47" s="249">
        <v>0</v>
      </c>
      <c r="L47" s="231"/>
    </row>
    <row r="48" spans="1:12" s="244" customFormat="1" ht="12.75" customHeight="1" x14ac:dyDescent="0.2">
      <c r="A48" s="247" t="s">
        <v>103</v>
      </c>
      <c r="B48" s="248">
        <f>+C48+D48+E48+F48+G48+H48+I48+J48+K48</f>
        <v>83</v>
      </c>
      <c r="C48" s="132">
        <v>12</v>
      </c>
      <c r="D48" s="132">
        <v>3</v>
      </c>
      <c r="E48" s="132">
        <v>18</v>
      </c>
      <c r="F48" s="132">
        <v>1</v>
      </c>
      <c r="G48" s="132">
        <v>9</v>
      </c>
      <c r="H48" s="132">
        <v>1</v>
      </c>
      <c r="I48" s="132">
        <v>39</v>
      </c>
      <c r="J48" s="132">
        <v>0</v>
      </c>
      <c r="K48" s="249">
        <v>0</v>
      </c>
      <c r="L48" s="231"/>
    </row>
    <row r="49" spans="1:12" s="244" customFormat="1" ht="12.75" customHeight="1" x14ac:dyDescent="0.2">
      <c r="A49" s="247" t="s">
        <v>104</v>
      </c>
      <c r="B49" s="248">
        <f>+C49+D49+E49+F49+G49+H49+I49+J49+K49</f>
        <v>151</v>
      </c>
      <c r="C49" s="132">
        <v>85</v>
      </c>
      <c r="D49" s="132">
        <v>6</v>
      </c>
      <c r="E49" s="132">
        <v>6</v>
      </c>
      <c r="F49" s="132">
        <v>4</v>
      </c>
      <c r="G49" s="132">
        <v>18</v>
      </c>
      <c r="H49" s="132">
        <v>16</v>
      </c>
      <c r="I49" s="132">
        <v>13</v>
      </c>
      <c r="J49" s="132">
        <v>0</v>
      </c>
      <c r="K49" s="249">
        <v>3</v>
      </c>
      <c r="L49" s="231"/>
    </row>
    <row r="50" spans="1:12" s="244" customFormat="1" ht="12.75" customHeight="1" x14ac:dyDescent="0.2">
      <c r="A50" s="247" t="s">
        <v>105</v>
      </c>
      <c r="B50" s="248">
        <f>+C50+D50+E50+F50+G50+H50+I50+J50+K50</f>
        <v>3</v>
      </c>
      <c r="C50" s="132">
        <v>0</v>
      </c>
      <c r="D50" s="132">
        <v>1</v>
      </c>
      <c r="E50" s="132">
        <v>0</v>
      </c>
      <c r="F50" s="132">
        <v>2</v>
      </c>
      <c r="G50" s="132">
        <v>0</v>
      </c>
      <c r="H50" s="132">
        <v>0</v>
      </c>
      <c r="I50" s="132">
        <v>0</v>
      </c>
      <c r="J50" s="132">
        <v>0</v>
      </c>
      <c r="K50" s="249">
        <v>0</v>
      </c>
      <c r="L50" s="231"/>
    </row>
    <row r="51" spans="1:12" s="244" customFormat="1" ht="12.75" customHeight="1" x14ac:dyDescent="0.2">
      <c r="A51" s="247" t="s">
        <v>97</v>
      </c>
      <c r="B51" s="248">
        <f>+C51+D51+E51+F51+G51+H51+I51+J51+K51</f>
        <v>84</v>
      </c>
      <c r="C51" s="132">
        <v>4</v>
      </c>
      <c r="D51" s="132">
        <v>30</v>
      </c>
      <c r="E51" s="132">
        <v>14</v>
      </c>
      <c r="F51" s="132">
        <v>2</v>
      </c>
      <c r="G51" s="132">
        <v>10</v>
      </c>
      <c r="H51" s="132">
        <v>2</v>
      </c>
      <c r="I51" s="132">
        <v>21</v>
      </c>
      <c r="J51" s="132">
        <v>0</v>
      </c>
      <c r="K51" s="249">
        <v>1</v>
      </c>
      <c r="L51" s="231"/>
    </row>
    <row r="52" spans="1:12" s="244" customFormat="1" ht="12.75" customHeight="1" x14ac:dyDescent="0.2">
      <c r="A52" s="245" t="s">
        <v>106</v>
      </c>
      <c r="B52" s="246">
        <f t="shared" ref="B52:K52" si="7">+B53+B54+B55+B56+B57+B58+B59</f>
        <v>1865</v>
      </c>
      <c r="C52" s="130">
        <f t="shared" si="7"/>
        <v>132</v>
      </c>
      <c r="D52" s="130">
        <f t="shared" si="7"/>
        <v>447</v>
      </c>
      <c r="E52" s="130">
        <f t="shared" si="7"/>
        <v>720</v>
      </c>
      <c r="F52" s="130">
        <f t="shared" si="7"/>
        <v>149</v>
      </c>
      <c r="G52" s="130">
        <f t="shared" si="7"/>
        <v>164</v>
      </c>
      <c r="H52" s="130">
        <f t="shared" si="7"/>
        <v>30</v>
      </c>
      <c r="I52" s="130">
        <f t="shared" si="7"/>
        <v>217</v>
      </c>
      <c r="J52" s="130">
        <f t="shared" si="7"/>
        <v>0</v>
      </c>
      <c r="K52" s="131">
        <f t="shared" si="7"/>
        <v>6</v>
      </c>
      <c r="L52" s="231"/>
    </row>
    <row r="53" spans="1:12" s="244" customFormat="1" ht="12.75" customHeight="1" x14ac:dyDescent="0.2">
      <c r="A53" s="247" t="s">
        <v>107</v>
      </c>
      <c r="B53" s="248">
        <f t="shared" ref="B53:B59" si="8">+C53+D53+E53+F53+G53+H53+I53+J53+K53</f>
        <v>1189</v>
      </c>
      <c r="C53" s="132">
        <v>5</v>
      </c>
      <c r="D53" s="132">
        <v>311</v>
      </c>
      <c r="E53" s="132">
        <v>608</v>
      </c>
      <c r="F53" s="132">
        <v>113</v>
      </c>
      <c r="G53" s="132">
        <v>141</v>
      </c>
      <c r="H53" s="132">
        <v>9</v>
      </c>
      <c r="I53" s="132">
        <v>2</v>
      </c>
      <c r="J53" s="132">
        <v>0</v>
      </c>
      <c r="K53" s="249">
        <v>0</v>
      </c>
      <c r="L53" s="231"/>
    </row>
    <row r="54" spans="1:12" s="244" customFormat="1" ht="12.75" customHeight="1" x14ac:dyDescent="0.2">
      <c r="A54" s="247" t="s">
        <v>108</v>
      </c>
      <c r="B54" s="248">
        <f t="shared" si="8"/>
        <v>7</v>
      </c>
      <c r="C54" s="132">
        <v>0</v>
      </c>
      <c r="D54" s="132">
        <v>1</v>
      </c>
      <c r="E54" s="132">
        <v>6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249">
        <v>0</v>
      </c>
      <c r="L54" s="231"/>
    </row>
    <row r="55" spans="1:12" s="244" customFormat="1" ht="12.75" customHeight="1" x14ac:dyDescent="0.2">
      <c r="A55" s="247" t="s">
        <v>109</v>
      </c>
      <c r="B55" s="248">
        <f t="shared" si="8"/>
        <v>213</v>
      </c>
      <c r="C55" s="132">
        <v>49</v>
      </c>
      <c r="D55" s="132">
        <v>12</v>
      </c>
      <c r="E55" s="132">
        <v>24</v>
      </c>
      <c r="F55" s="132">
        <v>4</v>
      </c>
      <c r="G55" s="132">
        <v>10</v>
      </c>
      <c r="H55" s="132">
        <v>3</v>
      </c>
      <c r="I55" s="132">
        <v>109</v>
      </c>
      <c r="J55" s="132">
        <v>0</v>
      </c>
      <c r="K55" s="249">
        <v>2</v>
      </c>
      <c r="L55" s="231"/>
    </row>
    <row r="56" spans="1:12" s="244" customFormat="1" ht="12.75" customHeight="1" x14ac:dyDescent="0.2">
      <c r="A56" s="247" t="s">
        <v>110</v>
      </c>
      <c r="B56" s="248">
        <f t="shared" si="8"/>
        <v>134</v>
      </c>
      <c r="C56" s="132">
        <v>35</v>
      </c>
      <c r="D56" s="132">
        <v>32</v>
      </c>
      <c r="E56" s="132">
        <v>33</v>
      </c>
      <c r="F56" s="132">
        <v>7</v>
      </c>
      <c r="G56" s="132">
        <v>2</v>
      </c>
      <c r="H56" s="132">
        <v>4</v>
      </c>
      <c r="I56" s="132">
        <v>20</v>
      </c>
      <c r="J56" s="132">
        <v>0</v>
      </c>
      <c r="K56" s="249">
        <v>1</v>
      </c>
      <c r="L56" s="231"/>
    </row>
    <row r="57" spans="1:12" s="244" customFormat="1" ht="12.75" customHeight="1" x14ac:dyDescent="0.2">
      <c r="A57" s="247" t="s">
        <v>111</v>
      </c>
      <c r="B57" s="248">
        <f t="shared" si="8"/>
        <v>33</v>
      </c>
      <c r="C57" s="132">
        <v>6</v>
      </c>
      <c r="D57" s="132">
        <v>10</v>
      </c>
      <c r="E57" s="132">
        <v>7</v>
      </c>
      <c r="F57" s="132">
        <v>1</v>
      </c>
      <c r="G57" s="132">
        <v>0</v>
      </c>
      <c r="H57" s="132">
        <v>1</v>
      </c>
      <c r="I57" s="132">
        <v>8</v>
      </c>
      <c r="J57" s="132">
        <v>0</v>
      </c>
      <c r="K57" s="249">
        <v>0</v>
      </c>
      <c r="L57" s="231"/>
    </row>
    <row r="58" spans="1:12" s="244" customFormat="1" ht="12.75" customHeight="1" x14ac:dyDescent="0.2">
      <c r="A58" s="247" t="s">
        <v>112</v>
      </c>
      <c r="B58" s="248">
        <f t="shared" si="8"/>
        <v>40</v>
      </c>
      <c r="C58" s="132">
        <v>2</v>
      </c>
      <c r="D58" s="132">
        <v>8</v>
      </c>
      <c r="E58" s="132">
        <v>13</v>
      </c>
      <c r="F58" s="132">
        <v>0</v>
      </c>
      <c r="G58" s="132">
        <v>1</v>
      </c>
      <c r="H58" s="132">
        <v>1</v>
      </c>
      <c r="I58" s="132">
        <v>13</v>
      </c>
      <c r="J58" s="132">
        <v>0</v>
      </c>
      <c r="K58" s="249">
        <v>2</v>
      </c>
      <c r="L58" s="231"/>
    </row>
    <row r="59" spans="1:12" s="244" customFormat="1" ht="12.75" customHeight="1" x14ac:dyDescent="0.2">
      <c r="A59" s="247" t="s">
        <v>97</v>
      </c>
      <c r="B59" s="248">
        <f t="shared" si="8"/>
        <v>249</v>
      </c>
      <c r="C59" s="132">
        <v>35</v>
      </c>
      <c r="D59" s="132">
        <v>73</v>
      </c>
      <c r="E59" s="132">
        <v>29</v>
      </c>
      <c r="F59" s="132">
        <v>24</v>
      </c>
      <c r="G59" s="132">
        <v>10</v>
      </c>
      <c r="H59" s="132">
        <v>12</v>
      </c>
      <c r="I59" s="132">
        <v>65</v>
      </c>
      <c r="J59" s="132">
        <v>0</v>
      </c>
      <c r="K59" s="249">
        <v>1</v>
      </c>
      <c r="L59" s="231"/>
    </row>
    <row r="60" spans="1:12" s="244" customFormat="1" ht="12.75" customHeight="1" x14ac:dyDescent="0.2">
      <c r="A60" s="245" t="s">
        <v>113</v>
      </c>
      <c r="B60" s="246">
        <v>1080</v>
      </c>
      <c r="C60" s="130">
        <f t="shared" ref="C60:K60" si="9">+C61+C62+C63+C64</f>
        <v>6</v>
      </c>
      <c r="D60" s="130">
        <f t="shared" si="9"/>
        <v>1</v>
      </c>
      <c r="E60" s="130">
        <f t="shared" si="9"/>
        <v>994</v>
      </c>
      <c r="F60" s="130">
        <f t="shared" si="9"/>
        <v>4</v>
      </c>
      <c r="G60" s="130">
        <f t="shared" si="9"/>
        <v>71</v>
      </c>
      <c r="H60" s="130">
        <f t="shared" si="9"/>
        <v>4</v>
      </c>
      <c r="I60" s="130">
        <f t="shared" si="9"/>
        <v>0</v>
      </c>
      <c r="J60" s="130">
        <f t="shared" si="9"/>
        <v>0</v>
      </c>
      <c r="K60" s="131">
        <f t="shared" si="9"/>
        <v>0</v>
      </c>
      <c r="L60" s="231"/>
    </row>
    <row r="61" spans="1:12" s="244" customFormat="1" ht="12.75" customHeight="1" x14ac:dyDescent="0.2">
      <c r="A61" s="247" t="s">
        <v>114</v>
      </c>
      <c r="B61" s="248">
        <f>+C61+D61+E61+F61+G61+H61+I61+J61+K61</f>
        <v>91</v>
      </c>
      <c r="C61" s="132">
        <v>0</v>
      </c>
      <c r="D61" s="132">
        <v>0</v>
      </c>
      <c r="E61" s="132">
        <v>29</v>
      </c>
      <c r="F61" s="132">
        <v>3</v>
      </c>
      <c r="G61" s="132">
        <v>59</v>
      </c>
      <c r="H61" s="132">
        <v>0</v>
      </c>
      <c r="I61" s="132">
        <v>0</v>
      </c>
      <c r="J61" s="132">
        <v>0</v>
      </c>
      <c r="K61" s="249">
        <v>0</v>
      </c>
      <c r="L61" s="231"/>
    </row>
    <row r="62" spans="1:12" s="244" customFormat="1" ht="12.75" customHeight="1" x14ac:dyDescent="0.2">
      <c r="A62" s="247" t="s">
        <v>115</v>
      </c>
      <c r="B62" s="248">
        <f>+C62+D62+E62+F62+G62+H62+I62+J62+K62</f>
        <v>186</v>
      </c>
      <c r="C62" s="132">
        <v>0</v>
      </c>
      <c r="D62" s="132">
        <v>0</v>
      </c>
      <c r="E62" s="132">
        <v>173</v>
      </c>
      <c r="F62" s="132">
        <v>0</v>
      </c>
      <c r="G62" s="132">
        <v>12</v>
      </c>
      <c r="H62" s="132">
        <v>1</v>
      </c>
      <c r="I62" s="132">
        <v>0</v>
      </c>
      <c r="J62" s="132">
        <v>0</v>
      </c>
      <c r="K62" s="249">
        <v>0</v>
      </c>
      <c r="L62" s="231"/>
    </row>
    <row r="63" spans="1:12" s="244" customFormat="1" ht="12.75" customHeight="1" x14ac:dyDescent="0.2">
      <c r="A63" s="247" t="s">
        <v>116</v>
      </c>
      <c r="B63" s="248">
        <f>+C63+D63+E63+F63+G63+H63+I63+J63+K63</f>
        <v>0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249">
        <v>0</v>
      </c>
      <c r="L63" s="231"/>
    </row>
    <row r="64" spans="1:12" s="244" customFormat="1" ht="12.75" customHeight="1" x14ac:dyDescent="0.2">
      <c r="A64" s="247" t="s">
        <v>97</v>
      </c>
      <c r="B64" s="248">
        <f>+C64+D64+E64+F64+G64+H64+I64+J64+K64</f>
        <v>803</v>
      </c>
      <c r="C64" s="132">
        <v>6</v>
      </c>
      <c r="D64" s="132">
        <v>1</v>
      </c>
      <c r="E64" s="132">
        <v>792</v>
      </c>
      <c r="F64" s="132">
        <v>1</v>
      </c>
      <c r="G64" s="132">
        <v>0</v>
      </c>
      <c r="H64" s="132">
        <v>3</v>
      </c>
      <c r="I64" s="132">
        <v>0</v>
      </c>
      <c r="J64" s="132">
        <v>0</v>
      </c>
      <c r="K64" s="249">
        <v>0</v>
      </c>
      <c r="L64" s="231"/>
    </row>
    <row r="65" spans="1:12" s="244" customFormat="1" ht="12.75" customHeight="1" x14ac:dyDescent="0.2">
      <c r="A65" s="250">
        <v>2010</v>
      </c>
      <c r="B65" s="251"/>
      <c r="C65" s="124"/>
      <c r="D65" s="124"/>
      <c r="E65" s="124"/>
      <c r="F65" s="124"/>
      <c r="G65" s="124"/>
      <c r="H65" s="124"/>
      <c r="I65" s="124"/>
      <c r="J65" s="124"/>
      <c r="K65" s="125"/>
      <c r="L65" s="231"/>
    </row>
    <row r="66" spans="1:12" s="244" customFormat="1" ht="12.75" customHeight="1" x14ac:dyDescent="0.2">
      <c r="A66" s="245" t="s">
        <v>101</v>
      </c>
      <c r="B66" s="246">
        <f t="shared" ref="B66:B84" si="10">+C66+D66+E66+F66+G66+H66+I66+J66+K66</f>
        <v>519</v>
      </c>
      <c r="C66" s="130">
        <v>53</v>
      </c>
      <c r="D66" s="130">
        <v>128</v>
      </c>
      <c r="E66" s="130">
        <v>147</v>
      </c>
      <c r="F66" s="130">
        <v>2</v>
      </c>
      <c r="G66" s="130">
        <v>25</v>
      </c>
      <c r="H66" s="130">
        <v>25</v>
      </c>
      <c r="I66" s="130">
        <v>132</v>
      </c>
      <c r="J66" s="130">
        <v>1</v>
      </c>
      <c r="K66" s="131">
        <v>6</v>
      </c>
      <c r="L66" s="231"/>
    </row>
    <row r="67" spans="1:12" s="244" customFormat="1" ht="12.75" customHeight="1" x14ac:dyDescent="0.2">
      <c r="A67" s="247" t="s">
        <v>102</v>
      </c>
      <c r="B67" s="248">
        <f t="shared" si="10"/>
        <v>224</v>
      </c>
      <c r="C67" s="132">
        <v>1</v>
      </c>
      <c r="D67" s="132">
        <v>114</v>
      </c>
      <c r="E67" s="132">
        <v>107</v>
      </c>
      <c r="F67" s="132">
        <v>0</v>
      </c>
      <c r="G67" s="132">
        <v>1</v>
      </c>
      <c r="H67" s="132">
        <v>0</v>
      </c>
      <c r="I67" s="132">
        <v>0</v>
      </c>
      <c r="J67" s="132">
        <v>0</v>
      </c>
      <c r="K67" s="249">
        <v>1</v>
      </c>
      <c r="L67" s="231"/>
    </row>
    <row r="68" spans="1:12" s="244" customFormat="1" ht="12.75" customHeight="1" x14ac:dyDescent="0.2">
      <c r="A68" s="247" t="s">
        <v>103</v>
      </c>
      <c r="B68" s="248">
        <f t="shared" si="10"/>
        <v>30</v>
      </c>
      <c r="C68" s="132">
        <v>2</v>
      </c>
      <c r="D68" s="132">
        <v>4</v>
      </c>
      <c r="E68" s="132">
        <v>17</v>
      </c>
      <c r="F68" s="132">
        <v>0</v>
      </c>
      <c r="G68" s="132">
        <v>3</v>
      </c>
      <c r="H68" s="132">
        <v>1</v>
      </c>
      <c r="I68" s="132">
        <v>0</v>
      </c>
      <c r="J68" s="132">
        <v>1</v>
      </c>
      <c r="K68" s="249">
        <v>2</v>
      </c>
      <c r="L68" s="231"/>
    </row>
    <row r="69" spans="1:12" s="244" customFormat="1" ht="12.75" customHeight="1" x14ac:dyDescent="0.2">
      <c r="A69" s="247" t="s">
        <v>104</v>
      </c>
      <c r="B69" s="248">
        <f t="shared" si="10"/>
        <v>107</v>
      </c>
      <c r="C69" s="132">
        <v>47</v>
      </c>
      <c r="D69" s="132">
        <v>3</v>
      </c>
      <c r="E69" s="132">
        <v>15</v>
      </c>
      <c r="F69" s="132">
        <v>1</v>
      </c>
      <c r="G69" s="132">
        <v>15</v>
      </c>
      <c r="H69" s="132">
        <v>24</v>
      </c>
      <c r="I69" s="132">
        <v>0</v>
      </c>
      <c r="J69" s="132">
        <v>0</v>
      </c>
      <c r="K69" s="249">
        <v>2</v>
      </c>
      <c r="L69" s="231"/>
    </row>
    <row r="70" spans="1:12" s="244" customFormat="1" ht="12.75" customHeight="1" x14ac:dyDescent="0.2">
      <c r="A70" s="247" t="s">
        <v>105</v>
      </c>
      <c r="B70" s="248">
        <f t="shared" si="10"/>
        <v>0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249">
        <v>0</v>
      </c>
      <c r="L70" s="231"/>
    </row>
    <row r="71" spans="1:12" s="244" customFormat="1" ht="12.75" customHeight="1" x14ac:dyDescent="0.2">
      <c r="A71" s="247" t="s">
        <v>97</v>
      </c>
      <c r="B71" s="248">
        <f t="shared" si="10"/>
        <v>158</v>
      </c>
      <c r="C71" s="132">
        <v>3</v>
      </c>
      <c r="D71" s="132">
        <v>7</v>
      </c>
      <c r="E71" s="132">
        <v>8</v>
      </c>
      <c r="F71" s="132">
        <v>1</v>
      </c>
      <c r="G71" s="132">
        <v>6</v>
      </c>
      <c r="H71" s="132">
        <v>0</v>
      </c>
      <c r="I71" s="132">
        <v>132</v>
      </c>
      <c r="J71" s="132">
        <v>0</v>
      </c>
      <c r="K71" s="249">
        <v>1</v>
      </c>
      <c r="L71" s="231"/>
    </row>
    <row r="72" spans="1:12" s="244" customFormat="1" ht="12.75" customHeight="1" x14ac:dyDescent="0.2">
      <c r="A72" s="245" t="s">
        <v>106</v>
      </c>
      <c r="B72" s="246">
        <f t="shared" si="10"/>
        <v>1836</v>
      </c>
      <c r="C72" s="130">
        <v>45</v>
      </c>
      <c r="D72" s="130">
        <v>71</v>
      </c>
      <c r="E72" s="130">
        <v>895</v>
      </c>
      <c r="F72" s="130">
        <v>237</v>
      </c>
      <c r="G72" s="130">
        <v>224</v>
      </c>
      <c r="H72" s="130">
        <v>9</v>
      </c>
      <c r="I72" s="130">
        <v>340</v>
      </c>
      <c r="J72" s="130">
        <v>6</v>
      </c>
      <c r="K72" s="131">
        <v>9</v>
      </c>
      <c r="L72" s="231"/>
    </row>
    <row r="73" spans="1:12" s="244" customFormat="1" ht="12.75" customHeight="1" x14ac:dyDescent="0.2">
      <c r="A73" s="247" t="s">
        <v>107</v>
      </c>
      <c r="B73" s="248">
        <f t="shared" si="10"/>
        <v>1376</v>
      </c>
      <c r="C73" s="132">
        <v>1</v>
      </c>
      <c r="D73" s="132">
        <v>40</v>
      </c>
      <c r="E73" s="132">
        <v>805</v>
      </c>
      <c r="F73" s="132">
        <v>214</v>
      </c>
      <c r="G73" s="132">
        <v>191</v>
      </c>
      <c r="H73" s="132">
        <v>1</v>
      </c>
      <c r="I73" s="132">
        <v>118</v>
      </c>
      <c r="J73" s="132">
        <v>1</v>
      </c>
      <c r="K73" s="249">
        <v>5</v>
      </c>
      <c r="L73" s="231"/>
    </row>
    <row r="74" spans="1:12" s="244" customFormat="1" ht="12.75" customHeight="1" x14ac:dyDescent="0.2">
      <c r="A74" s="247" t="s">
        <v>108</v>
      </c>
      <c r="B74" s="248">
        <f t="shared" si="10"/>
        <v>8</v>
      </c>
      <c r="C74" s="132">
        <v>0</v>
      </c>
      <c r="D74" s="132">
        <v>1</v>
      </c>
      <c r="E74" s="132">
        <v>7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249">
        <v>0</v>
      </c>
      <c r="L74" s="231"/>
    </row>
    <row r="75" spans="1:12" s="244" customFormat="1" ht="12.75" customHeight="1" x14ac:dyDescent="0.2">
      <c r="A75" s="247" t="s">
        <v>109</v>
      </c>
      <c r="B75" s="248">
        <f t="shared" si="10"/>
        <v>77</v>
      </c>
      <c r="C75" s="132">
        <v>8</v>
      </c>
      <c r="D75" s="132">
        <v>7</v>
      </c>
      <c r="E75" s="132">
        <v>32</v>
      </c>
      <c r="F75" s="132">
        <v>1</v>
      </c>
      <c r="G75" s="132">
        <v>22</v>
      </c>
      <c r="H75" s="132">
        <v>1</v>
      </c>
      <c r="I75" s="132">
        <v>0</v>
      </c>
      <c r="J75" s="132">
        <v>4</v>
      </c>
      <c r="K75" s="249">
        <v>2</v>
      </c>
      <c r="L75" s="231"/>
    </row>
    <row r="76" spans="1:12" s="244" customFormat="1" ht="12.75" customHeight="1" x14ac:dyDescent="0.2">
      <c r="A76" s="247" t="s">
        <v>110</v>
      </c>
      <c r="B76" s="248">
        <f t="shared" si="10"/>
        <v>37</v>
      </c>
      <c r="C76" s="132">
        <v>6</v>
      </c>
      <c r="D76" s="132">
        <v>4</v>
      </c>
      <c r="E76" s="132">
        <v>19</v>
      </c>
      <c r="F76" s="132">
        <v>4</v>
      </c>
      <c r="G76" s="132">
        <v>2</v>
      </c>
      <c r="H76" s="132">
        <v>2</v>
      </c>
      <c r="I76" s="132">
        <v>0</v>
      </c>
      <c r="J76" s="132">
        <v>0</v>
      </c>
      <c r="K76" s="249">
        <v>0</v>
      </c>
      <c r="L76" s="231"/>
    </row>
    <row r="77" spans="1:12" s="244" customFormat="1" ht="12.75" customHeight="1" x14ac:dyDescent="0.2">
      <c r="A77" s="247" t="s">
        <v>111</v>
      </c>
      <c r="B77" s="248">
        <f t="shared" si="10"/>
        <v>16</v>
      </c>
      <c r="C77" s="132">
        <v>1</v>
      </c>
      <c r="D77" s="132">
        <v>7</v>
      </c>
      <c r="E77" s="132">
        <v>8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249">
        <v>0</v>
      </c>
      <c r="L77" s="231"/>
    </row>
    <row r="78" spans="1:12" s="244" customFormat="1" ht="12.75" customHeight="1" x14ac:dyDescent="0.2">
      <c r="A78" s="247" t="s">
        <v>112</v>
      </c>
      <c r="B78" s="248">
        <f t="shared" si="10"/>
        <v>21</v>
      </c>
      <c r="C78" s="132">
        <v>0</v>
      </c>
      <c r="D78" s="132">
        <v>1</v>
      </c>
      <c r="E78" s="132">
        <v>17</v>
      </c>
      <c r="F78" s="132">
        <v>2</v>
      </c>
      <c r="G78" s="132">
        <v>1</v>
      </c>
      <c r="H78" s="132">
        <v>0</v>
      </c>
      <c r="I78" s="132">
        <v>0</v>
      </c>
      <c r="J78" s="132">
        <v>0</v>
      </c>
      <c r="K78" s="249">
        <v>0</v>
      </c>
      <c r="L78" s="231"/>
    </row>
    <row r="79" spans="1:12" s="244" customFormat="1" ht="12.75" customHeight="1" x14ac:dyDescent="0.2">
      <c r="A79" s="247" t="s">
        <v>97</v>
      </c>
      <c r="B79" s="248">
        <f t="shared" si="10"/>
        <v>301</v>
      </c>
      <c r="C79" s="132">
        <v>29</v>
      </c>
      <c r="D79" s="132">
        <v>11</v>
      </c>
      <c r="E79" s="132">
        <v>7</v>
      </c>
      <c r="F79" s="132">
        <v>16</v>
      </c>
      <c r="G79" s="132">
        <v>8</v>
      </c>
      <c r="H79" s="132">
        <v>5</v>
      </c>
      <c r="I79" s="132">
        <v>222</v>
      </c>
      <c r="J79" s="132">
        <v>1</v>
      </c>
      <c r="K79" s="249">
        <v>2</v>
      </c>
      <c r="L79" s="231"/>
    </row>
    <row r="80" spans="1:12" s="244" customFormat="1" ht="12.75" customHeight="1" x14ac:dyDescent="0.2">
      <c r="A80" s="245" t="s">
        <v>113</v>
      </c>
      <c r="B80" s="246">
        <f t="shared" si="10"/>
        <v>669</v>
      </c>
      <c r="C80" s="130">
        <v>0</v>
      </c>
      <c r="D80" s="130">
        <v>0</v>
      </c>
      <c r="E80" s="130">
        <v>589</v>
      </c>
      <c r="F80" s="130">
        <v>22</v>
      </c>
      <c r="G80" s="130">
        <v>39</v>
      </c>
      <c r="H80" s="130">
        <v>4</v>
      </c>
      <c r="I80" s="130">
        <v>15</v>
      </c>
      <c r="J80" s="130">
        <v>0</v>
      </c>
      <c r="K80" s="131">
        <v>0</v>
      </c>
      <c r="L80" s="231"/>
    </row>
    <row r="81" spans="1:12" s="244" customFormat="1" ht="12.75" customHeight="1" x14ac:dyDescent="0.2">
      <c r="A81" s="247" t="s">
        <v>114</v>
      </c>
      <c r="B81" s="248">
        <f t="shared" si="10"/>
        <v>63</v>
      </c>
      <c r="C81" s="132">
        <v>0</v>
      </c>
      <c r="D81" s="132">
        <v>0</v>
      </c>
      <c r="E81" s="132">
        <v>18</v>
      </c>
      <c r="F81" s="132">
        <v>13</v>
      </c>
      <c r="G81" s="132">
        <v>32</v>
      </c>
      <c r="H81" s="132">
        <v>0</v>
      </c>
      <c r="I81" s="132"/>
      <c r="J81" s="132">
        <v>0</v>
      </c>
      <c r="K81" s="249">
        <v>0</v>
      </c>
      <c r="L81" s="231"/>
    </row>
    <row r="82" spans="1:12" s="244" customFormat="1" ht="12.75" customHeight="1" x14ac:dyDescent="0.2">
      <c r="A82" s="247" t="s">
        <v>115</v>
      </c>
      <c r="B82" s="248">
        <f t="shared" si="10"/>
        <v>160</v>
      </c>
      <c r="C82" s="132">
        <v>0</v>
      </c>
      <c r="D82" s="132">
        <v>0</v>
      </c>
      <c r="E82" s="132">
        <v>143</v>
      </c>
      <c r="F82" s="132">
        <v>0</v>
      </c>
      <c r="G82" s="132">
        <v>7</v>
      </c>
      <c r="H82" s="132">
        <v>4</v>
      </c>
      <c r="I82" s="132">
        <v>6</v>
      </c>
      <c r="J82" s="132">
        <v>0</v>
      </c>
      <c r="K82" s="249">
        <v>0</v>
      </c>
      <c r="L82" s="231"/>
    </row>
    <row r="83" spans="1:12" s="244" customFormat="1" ht="12.75" customHeight="1" x14ac:dyDescent="0.2">
      <c r="A83" s="247" t="s">
        <v>116</v>
      </c>
      <c r="B83" s="248">
        <f t="shared" si="10"/>
        <v>435</v>
      </c>
      <c r="C83" s="132">
        <v>0</v>
      </c>
      <c r="D83" s="132">
        <v>0</v>
      </c>
      <c r="E83" s="132">
        <v>428</v>
      </c>
      <c r="F83" s="132">
        <v>1</v>
      </c>
      <c r="G83" s="132">
        <v>0</v>
      </c>
      <c r="H83" s="132">
        <v>0</v>
      </c>
      <c r="I83" s="132">
        <v>6</v>
      </c>
      <c r="J83" s="132">
        <v>0</v>
      </c>
      <c r="K83" s="249">
        <v>0</v>
      </c>
      <c r="L83" s="231"/>
    </row>
    <row r="84" spans="1:12" s="244" customFormat="1" ht="12.75" customHeight="1" x14ac:dyDescent="0.2">
      <c r="A84" s="247" t="s">
        <v>97</v>
      </c>
      <c r="B84" s="248">
        <f t="shared" si="10"/>
        <v>11</v>
      </c>
      <c r="C84" s="132">
        <v>0</v>
      </c>
      <c r="D84" s="132">
        <v>0</v>
      </c>
      <c r="E84" s="132">
        <v>0</v>
      </c>
      <c r="F84" s="132">
        <v>8</v>
      </c>
      <c r="G84" s="132">
        <v>0</v>
      </c>
      <c r="H84" s="132">
        <v>0</v>
      </c>
      <c r="I84" s="132">
        <v>3</v>
      </c>
      <c r="J84" s="132">
        <v>0</v>
      </c>
      <c r="K84" s="249">
        <v>0</v>
      </c>
      <c r="L84" s="231"/>
    </row>
    <row r="85" spans="1:12" s="244" customFormat="1" ht="12.75" customHeight="1" x14ac:dyDescent="0.2">
      <c r="A85" s="250">
        <v>2011</v>
      </c>
      <c r="B85" s="251"/>
      <c r="C85" s="124"/>
      <c r="D85" s="124"/>
      <c r="E85" s="124"/>
      <c r="F85" s="124"/>
      <c r="G85" s="124"/>
      <c r="H85" s="124"/>
      <c r="I85" s="124"/>
      <c r="J85" s="124"/>
      <c r="K85" s="125"/>
      <c r="L85" s="231"/>
    </row>
    <row r="86" spans="1:12" s="256" customFormat="1" ht="12.75" customHeight="1" x14ac:dyDescent="0.2">
      <c r="A86" s="252" t="s">
        <v>101</v>
      </c>
      <c r="B86" s="253">
        <v>766</v>
      </c>
      <c r="C86" s="254">
        <v>51</v>
      </c>
      <c r="D86" s="254">
        <v>17</v>
      </c>
      <c r="E86" s="254">
        <v>288</v>
      </c>
      <c r="F86" s="254">
        <v>12</v>
      </c>
      <c r="G86" s="254">
        <v>14</v>
      </c>
      <c r="H86" s="254">
        <v>34</v>
      </c>
      <c r="I86" s="254">
        <v>63</v>
      </c>
      <c r="J86" s="254">
        <v>263</v>
      </c>
      <c r="K86" s="255">
        <v>24</v>
      </c>
    </row>
    <row r="87" spans="1:12" s="229" customFormat="1" ht="12.75" customHeight="1" x14ac:dyDescent="0.2">
      <c r="A87" s="257" t="s">
        <v>102</v>
      </c>
      <c r="B87" s="258">
        <v>346</v>
      </c>
      <c r="C87" s="259">
        <v>1</v>
      </c>
      <c r="D87" s="259">
        <v>0</v>
      </c>
      <c r="E87" s="259">
        <v>148</v>
      </c>
      <c r="F87" s="259">
        <v>2</v>
      </c>
      <c r="G87" s="259">
        <v>0</v>
      </c>
      <c r="H87" s="259">
        <v>0</v>
      </c>
      <c r="I87" s="259">
        <v>1</v>
      </c>
      <c r="J87" s="259">
        <v>194</v>
      </c>
      <c r="K87" s="260">
        <v>0</v>
      </c>
    </row>
    <row r="88" spans="1:12" s="229" customFormat="1" ht="12.75" customHeight="1" x14ac:dyDescent="0.2">
      <c r="A88" s="257" t="s">
        <v>103</v>
      </c>
      <c r="B88" s="258">
        <v>41</v>
      </c>
      <c r="C88" s="259">
        <v>1</v>
      </c>
      <c r="D88" s="259">
        <v>0</v>
      </c>
      <c r="E88" s="259">
        <v>12</v>
      </c>
      <c r="F88" s="259">
        <v>4</v>
      </c>
      <c r="G88" s="259">
        <v>4</v>
      </c>
      <c r="H88" s="259">
        <v>3</v>
      </c>
      <c r="I88" s="259">
        <v>0</v>
      </c>
      <c r="J88" s="259">
        <v>13</v>
      </c>
      <c r="K88" s="260">
        <v>4</v>
      </c>
    </row>
    <row r="89" spans="1:12" s="229" customFormat="1" ht="12.75" customHeight="1" x14ac:dyDescent="0.2">
      <c r="A89" s="257" t="s">
        <v>104</v>
      </c>
      <c r="B89" s="258">
        <v>164</v>
      </c>
      <c r="C89" s="259">
        <v>29</v>
      </c>
      <c r="D89" s="259">
        <v>1</v>
      </c>
      <c r="E89" s="259">
        <v>48</v>
      </c>
      <c r="F89" s="259">
        <v>3</v>
      </c>
      <c r="G89" s="259">
        <v>8</v>
      </c>
      <c r="H89" s="259">
        <v>27</v>
      </c>
      <c r="I89" s="259">
        <v>0</v>
      </c>
      <c r="J89" s="259">
        <v>37</v>
      </c>
      <c r="K89" s="260">
        <v>11</v>
      </c>
    </row>
    <row r="90" spans="1:12" s="229" customFormat="1" ht="12.75" customHeight="1" x14ac:dyDescent="0.2">
      <c r="A90" s="257" t="s">
        <v>105</v>
      </c>
      <c r="B90" s="258">
        <v>1</v>
      </c>
      <c r="C90" s="259">
        <v>0</v>
      </c>
      <c r="D90" s="259">
        <v>0</v>
      </c>
      <c r="E90" s="259">
        <v>1</v>
      </c>
      <c r="F90" s="259">
        <v>0</v>
      </c>
      <c r="G90" s="259">
        <v>0</v>
      </c>
      <c r="H90" s="259">
        <v>0</v>
      </c>
      <c r="I90" s="259">
        <v>0</v>
      </c>
      <c r="J90" s="259">
        <v>0</v>
      </c>
      <c r="K90" s="260">
        <v>0</v>
      </c>
    </row>
    <row r="91" spans="1:12" s="229" customFormat="1" ht="12.75" customHeight="1" x14ac:dyDescent="0.2">
      <c r="A91" s="257" t="s">
        <v>97</v>
      </c>
      <c r="B91" s="258">
        <v>214</v>
      </c>
      <c r="C91" s="259">
        <v>20</v>
      </c>
      <c r="D91" s="259">
        <v>16</v>
      </c>
      <c r="E91" s="259">
        <v>79</v>
      </c>
      <c r="F91" s="259">
        <v>3</v>
      </c>
      <c r="G91" s="259">
        <v>2</v>
      </c>
      <c r="H91" s="259">
        <v>4</v>
      </c>
      <c r="I91" s="259">
        <v>62</v>
      </c>
      <c r="J91" s="259">
        <v>19</v>
      </c>
      <c r="K91" s="260">
        <v>9</v>
      </c>
    </row>
    <row r="92" spans="1:12" s="256" customFormat="1" ht="12.75" customHeight="1" x14ac:dyDescent="0.2">
      <c r="A92" s="252" t="s">
        <v>106</v>
      </c>
      <c r="B92" s="253">
        <v>2453</v>
      </c>
      <c r="C92" s="254">
        <v>64</v>
      </c>
      <c r="D92" s="254">
        <v>270</v>
      </c>
      <c r="E92" s="254">
        <v>291</v>
      </c>
      <c r="F92" s="254">
        <v>10</v>
      </c>
      <c r="G92" s="254">
        <v>24</v>
      </c>
      <c r="H92" s="254">
        <v>49</v>
      </c>
      <c r="I92" s="254">
        <v>687</v>
      </c>
      <c r="J92" s="254">
        <v>781</v>
      </c>
      <c r="K92" s="255">
        <v>277</v>
      </c>
    </row>
    <row r="93" spans="1:12" s="244" customFormat="1" ht="12.75" customHeight="1" x14ac:dyDescent="0.2">
      <c r="A93" s="247" t="s">
        <v>107</v>
      </c>
      <c r="B93" s="258">
        <v>1879</v>
      </c>
      <c r="C93" s="259">
        <v>40</v>
      </c>
      <c r="D93" s="259">
        <v>254</v>
      </c>
      <c r="E93" s="259">
        <v>117</v>
      </c>
      <c r="F93" s="259">
        <v>5</v>
      </c>
      <c r="G93" s="259">
        <v>16</v>
      </c>
      <c r="H93" s="259">
        <v>18</v>
      </c>
      <c r="I93" s="259">
        <v>466</v>
      </c>
      <c r="J93" s="259">
        <v>710</v>
      </c>
      <c r="K93" s="260">
        <v>253</v>
      </c>
      <c r="L93" s="231"/>
    </row>
    <row r="94" spans="1:12" s="244" customFormat="1" ht="12.75" customHeight="1" x14ac:dyDescent="0.2">
      <c r="A94" s="247" t="s">
        <v>108</v>
      </c>
      <c r="B94" s="258">
        <v>4</v>
      </c>
      <c r="C94" s="259">
        <v>0</v>
      </c>
      <c r="D94" s="259">
        <v>0</v>
      </c>
      <c r="E94" s="259">
        <v>2</v>
      </c>
      <c r="F94" s="259">
        <v>0</v>
      </c>
      <c r="G94" s="259">
        <v>0</v>
      </c>
      <c r="H94" s="259">
        <v>0</v>
      </c>
      <c r="I94" s="259">
        <v>0</v>
      </c>
      <c r="J94" s="259">
        <v>2</v>
      </c>
      <c r="K94" s="260">
        <v>0</v>
      </c>
      <c r="L94" s="231"/>
    </row>
    <row r="95" spans="1:12" s="244" customFormat="1" ht="12.75" customHeight="1" x14ac:dyDescent="0.2">
      <c r="A95" s="247" t="s">
        <v>109</v>
      </c>
      <c r="B95" s="258">
        <v>99</v>
      </c>
      <c r="C95" s="259">
        <v>8</v>
      </c>
      <c r="D95" s="259">
        <v>0</v>
      </c>
      <c r="E95" s="259">
        <v>37</v>
      </c>
      <c r="F95" s="259">
        <v>1</v>
      </c>
      <c r="G95" s="259">
        <v>1</v>
      </c>
      <c r="H95" s="259">
        <v>20</v>
      </c>
      <c r="I95" s="259">
        <v>0</v>
      </c>
      <c r="J95" s="259">
        <v>26</v>
      </c>
      <c r="K95" s="260">
        <v>6</v>
      </c>
      <c r="L95" s="231"/>
    </row>
    <row r="96" spans="1:12" s="244" customFormat="1" ht="12.75" customHeight="1" x14ac:dyDescent="0.2">
      <c r="A96" s="247" t="s">
        <v>110</v>
      </c>
      <c r="B96" s="258">
        <v>61</v>
      </c>
      <c r="C96" s="259">
        <v>0</v>
      </c>
      <c r="D96" s="259">
        <v>5</v>
      </c>
      <c r="E96" s="259">
        <v>37</v>
      </c>
      <c r="F96" s="259">
        <v>0</v>
      </c>
      <c r="G96" s="259">
        <v>0</v>
      </c>
      <c r="H96" s="259">
        <v>5</v>
      </c>
      <c r="I96" s="259">
        <v>0</v>
      </c>
      <c r="J96" s="259">
        <v>11</v>
      </c>
      <c r="K96" s="260">
        <v>3</v>
      </c>
      <c r="L96" s="231"/>
    </row>
    <row r="97" spans="1:12" s="244" customFormat="1" ht="12.75" customHeight="1" x14ac:dyDescent="0.2">
      <c r="A97" s="247" t="s">
        <v>111</v>
      </c>
      <c r="B97" s="258">
        <v>41</v>
      </c>
      <c r="C97" s="259">
        <v>1</v>
      </c>
      <c r="D97" s="259">
        <v>3</v>
      </c>
      <c r="E97" s="259">
        <v>35</v>
      </c>
      <c r="F97" s="259">
        <v>2</v>
      </c>
      <c r="G97" s="259">
        <v>0</v>
      </c>
      <c r="H97" s="259">
        <v>0</v>
      </c>
      <c r="I97" s="259">
        <v>0</v>
      </c>
      <c r="J97" s="259">
        <v>0</v>
      </c>
      <c r="K97" s="260">
        <v>0</v>
      </c>
      <c r="L97" s="231"/>
    </row>
    <row r="98" spans="1:12" s="244" customFormat="1" ht="12.75" customHeight="1" x14ac:dyDescent="0.2">
      <c r="A98" s="247" t="s">
        <v>112</v>
      </c>
      <c r="B98" s="258">
        <v>33</v>
      </c>
      <c r="C98" s="259">
        <v>0</v>
      </c>
      <c r="D98" s="259">
        <v>3</v>
      </c>
      <c r="E98" s="259">
        <v>21</v>
      </c>
      <c r="F98" s="259">
        <v>1</v>
      </c>
      <c r="G98" s="259">
        <v>0</v>
      </c>
      <c r="H98" s="259">
        <v>1</v>
      </c>
      <c r="I98" s="259">
        <v>0</v>
      </c>
      <c r="J98" s="259">
        <v>6</v>
      </c>
      <c r="K98" s="260">
        <v>1</v>
      </c>
      <c r="L98" s="231"/>
    </row>
    <row r="99" spans="1:12" s="244" customFormat="1" ht="12.75" customHeight="1" x14ac:dyDescent="0.2">
      <c r="A99" s="247" t="s">
        <v>97</v>
      </c>
      <c r="B99" s="258">
        <v>336</v>
      </c>
      <c r="C99" s="259">
        <v>15</v>
      </c>
      <c r="D99" s="259">
        <v>5</v>
      </c>
      <c r="E99" s="259">
        <v>42</v>
      </c>
      <c r="F99" s="259">
        <v>1</v>
      </c>
      <c r="G99" s="259">
        <v>7</v>
      </c>
      <c r="H99" s="259">
        <v>5</v>
      </c>
      <c r="I99" s="259">
        <v>221</v>
      </c>
      <c r="J99" s="259">
        <v>26</v>
      </c>
      <c r="K99" s="260">
        <v>14</v>
      </c>
      <c r="L99" s="231"/>
    </row>
    <row r="100" spans="1:12" s="244" customFormat="1" ht="12.75" customHeight="1" x14ac:dyDescent="0.2">
      <c r="A100" s="245" t="s">
        <v>113</v>
      </c>
      <c r="B100" s="261" t="s">
        <v>117</v>
      </c>
      <c r="C100" s="213" t="s">
        <v>117</v>
      </c>
      <c r="D100" s="213" t="s">
        <v>117</v>
      </c>
      <c r="E100" s="213" t="s">
        <v>117</v>
      </c>
      <c r="F100" s="213" t="s">
        <v>117</v>
      </c>
      <c r="G100" s="213" t="s">
        <v>117</v>
      </c>
      <c r="H100" s="213" t="s">
        <v>117</v>
      </c>
      <c r="I100" s="213" t="s">
        <v>117</v>
      </c>
      <c r="J100" s="213" t="s">
        <v>117</v>
      </c>
      <c r="K100" s="214" t="s">
        <v>117</v>
      </c>
      <c r="L100" s="231"/>
    </row>
    <row r="101" spans="1:12" s="244" customFormat="1" ht="12.75" customHeight="1" x14ac:dyDescent="0.2">
      <c r="A101" s="247" t="s">
        <v>114</v>
      </c>
      <c r="B101" s="261" t="s">
        <v>117</v>
      </c>
      <c r="C101" s="213" t="s">
        <v>117</v>
      </c>
      <c r="D101" s="213" t="s">
        <v>117</v>
      </c>
      <c r="E101" s="213" t="s">
        <v>117</v>
      </c>
      <c r="F101" s="213" t="s">
        <v>117</v>
      </c>
      <c r="G101" s="213" t="s">
        <v>117</v>
      </c>
      <c r="H101" s="213" t="s">
        <v>117</v>
      </c>
      <c r="I101" s="213" t="s">
        <v>117</v>
      </c>
      <c r="J101" s="213" t="s">
        <v>117</v>
      </c>
      <c r="K101" s="214" t="s">
        <v>117</v>
      </c>
      <c r="L101" s="231"/>
    </row>
    <row r="102" spans="1:12" s="244" customFormat="1" ht="12.75" customHeight="1" x14ac:dyDescent="0.2">
      <c r="A102" s="247" t="s">
        <v>115</v>
      </c>
      <c r="B102" s="261" t="s">
        <v>117</v>
      </c>
      <c r="C102" s="213" t="s">
        <v>117</v>
      </c>
      <c r="D102" s="213" t="s">
        <v>117</v>
      </c>
      <c r="E102" s="213" t="s">
        <v>117</v>
      </c>
      <c r="F102" s="213" t="s">
        <v>117</v>
      </c>
      <c r="G102" s="213" t="s">
        <v>117</v>
      </c>
      <c r="H102" s="213" t="s">
        <v>117</v>
      </c>
      <c r="I102" s="213" t="s">
        <v>117</v>
      </c>
      <c r="J102" s="213" t="s">
        <v>117</v>
      </c>
      <c r="K102" s="214" t="s">
        <v>117</v>
      </c>
      <c r="L102" s="231"/>
    </row>
    <row r="103" spans="1:12" s="244" customFormat="1" ht="12.75" customHeight="1" x14ac:dyDescent="0.2">
      <c r="A103" s="247" t="s">
        <v>116</v>
      </c>
      <c r="B103" s="261" t="s">
        <v>117</v>
      </c>
      <c r="C103" s="213" t="s">
        <v>117</v>
      </c>
      <c r="D103" s="213" t="s">
        <v>117</v>
      </c>
      <c r="E103" s="213" t="s">
        <v>117</v>
      </c>
      <c r="F103" s="213" t="s">
        <v>117</v>
      </c>
      <c r="G103" s="213" t="s">
        <v>117</v>
      </c>
      <c r="H103" s="213" t="s">
        <v>117</v>
      </c>
      <c r="I103" s="213" t="s">
        <v>117</v>
      </c>
      <c r="J103" s="213" t="s">
        <v>117</v>
      </c>
      <c r="K103" s="214" t="s">
        <v>117</v>
      </c>
      <c r="L103" s="231"/>
    </row>
    <row r="104" spans="1:12" s="244" customFormat="1" ht="12.75" customHeight="1" x14ac:dyDescent="0.2">
      <c r="A104" s="247" t="s">
        <v>97</v>
      </c>
      <c r="B104" s="262" t="s">
        <v>117</v>
      </c>
      <c r="C104" s="263" t="s">
        <v>117</v>
      </c>
      <c r="D104" s="263" t="s">
        <v>117</v>
      </c>
      <c r="E104" s="263" t="s">
        <v>117</v>
      </c>
      <c r="F104" s="263" t="s">
        <v>117</v>
      </c>
      <c r="G104" s="263" t="s">
        <v>117</v>
      </c>
      <c r="H104" s="263" t="s">
        <v>117</v>
      </c>
      <c r="I104" s="263" t="s">
        <v>117</v>
      </c>
      <c r="J104" s="263" t="s">
        <v>117</v>
      </c>
      <c r="K104" s="264" t="s">
        <v>117</v>
      </c>
      <c r="L104" s="231"/>
    </row>
    <row r="105" spans="1:12" s="244" customFormat="1" ht="12.75" customHeight="1" x14ac:dyDescent="0.2">
      <c r="A105" s="265" t="s">
        <v>118</v>
      </c>
      <c r="B105" s="266"/>
      <c r="C105" s="267"/>
      <c r="D105" s="267"/>
      <c r="E105" s="267"/>
      <c r="F105" s="267"/>
      <c r="G105" s="267"/>
      <c r="H105" s="267"/>
      <c r="I105" s="267"/>
      <c r="J105" s="267"/>
      <c r="K105" s="268"/>
      <c r="L105" s="231"/>
    </row>
    <row r="106" spans="1:12" s="256" customFormat="1" ht="12.75" customHeight="1" x14ac:dyDescent="0.2">
      <c r="A106" s="252" t="s">
        <v>101</v>
      </c>
      <c r="B106" s="269">
        <v>867</v>
      </c>
      <c r="C106" s="221">
        <v>66</v>
      </c>
      <c r="D106" s="221">
        <v>382</v>
      </c>
      <c r="E106" s="221">
        <v>189</v>
      </c>
      <c r="F106" s="221">
        <v>16</v>
      </c>
      <c r="G106" s="221">
        <v>29</v>
      </c>
      <c r="H106" s="221">
        <v>117</v>
      </c>
      <c r="I106" s="221">
        <v>62</v>
      </c>
      <c r="J106" s="221">
        <v>4</v>
      </c>
      <c r="K106" s="222">
        <v>2</v>
      </c>
    </row>
    <row r="107" spans="1:12" s="244" customFormat="1" ht="12.75" customHeight="1" x14ac:dyDescent="0.2">
      <c r="A107" s="247" t="s">
        <v>102</v>
      </c>
      <c r="B107" s="270">
        <v>392</v>
      </c>
      <c r="C107" s="223">
        <v>1</v>
      </c>
      <c r="D107" s="223">
        <v>288</v>
      </c>
      <c r="E107" s="223">
        <v>92</v>
      </c>
      <c r="F107" s="223">
        <v>7</v>
      </c>
      <c r="G107" s="223">
        <v>1</v>
      </c>
      <c r="H107" s="223">
        <v>3</v>
      </c>
      <c r="I107" s="223">
        <v>0</v>
      </c>
      <c r="J107" s="223">
        <v>0</v>
      </c>
      <c r="K107" s="224">
        <v>0</v>
      </c>
      <c r="L107" s="231"/>
    </row>
    <row r="108" spans="1:12" s="244" customFormat="1" ht="12.75" customHeight="1" x14ac:dyDescent="0.2">
      <c r="A108" s="247" t="s">
        <v>103</v>
      </c>
      <c r="B108" s="270">
        <v>106</v>
      </c>
      <c r="C108" s="223">
        <v>5</v>
      </c>
      <c r="D108" s="223">
        <v>16</v>
      </c>
      <c r="E108" s="223">
        <v>23</v>
      </c>
      <c r="F108" s="223">
        <v>5</v>
      </c>
      <c r="G108" s="223">
        <v>5</v>
      </c>
      <c r="H108" s="223">
        <v>39</v>
      </c>
      <c r="I108" s="223">
        <v>11</v>
      </c>
      <c r="J108" s="223">
        <v>2</v>
      </c>
      <c r="K108" s="224">
        <v>0</v>
      </c>
      <c r="L108" s="231"/>
    </row>
    <row r="109" spans="1:12" s="244" customFormat="1" ht="12.75" customHeight="1" x14ac:dyDescent="0.2">
      <c r="A109" s="247" t="s">
        <v>104</v>
      </c>
      <c r="B109" s="270">
        <v>228</v>
      </c>
      <c r="C109" s="223">
        <v>53</v>
      </c>
      <c r="D109" s="223">
        <v>32</v>
      </c>
      <c r="E109" s="223">
        <v>70</v>
      </c>
      <c r="F109" s="223">
        <v>0</v>
      </c>
      <c r="G109" s="223">
        <v>7</v>
      </c>
      <c r="H109" s="223">
        <v>63</v>
      </c>
      <c r="I109" s="223">
        <v>0</v>
      </c>
      <c r="J109" s="223">
        <v>1</v>
      </c>
      <c r="K109" s="224">
        <v>2</v>
      </c>
      <c r="L109" s="231"/>
    </row>
    <row r="110" spans="1:12" s="244" customFormat="1" ht="12.75" customHeight="1" x14ac:dyDescent="0.2">
      <c r="A110" s="247" t="s">
        <v>105</v>
      </c>
      <c r="B110" s="270">
        <v>2</v>
      </c>
      <c r="C110" s="223">
        <v>0</v>
      </c>
      <c r="D110" s="223">
        <v>0</v>
      </c>
      <c r="E110" s="223">
        <v>2</v>
      </c>
      <c r="F110" s="223">
        <v>0</v>
      </c>
      <c r="G110" s="223">
        <v>0</v>
      </c>
      <c r="H110" s="223">
        <v>0</v>
      </c>
      <c r="I110" s="223">
        <v>0</v>
      </c>
      <c r="J110" s="223">
        <v>0</v>
      </c>
      <c r="K110" s="224">
        <v>0</v>
      </c>
      <c r="L110" s="231"/>
    </row>
    <row r="111" spans="1:12" s="244" customFormat="1" ht="12.75" customHeight="1" x14ac:dyDescent="0.2">
      <c r="A111" s="247" t="s">
        <v>97</v>
      </c>
      <c r="B111" s="270">
        <v>139</v>
      </c>
      <c r="C111" s="223">
        <v>7</v>
      </c>
      <c r="D111" s="223">
        <v>46</v>
      </c>
      <c r="E111" s="223">
        <v>2</v>
      </c>
      <c r="F111" s="223">
        <v>4</v>
      </c>
      <c r="G111" s="223">
        <v>16</v>
      </c>
      <c r="H111" s="223">
        <v>12</v>
      </c>
      <c r="I111" s="223">
        <v>51</v>
      </c>
      <c r="J111" s="223">
        <v>1</v>
      </c>
      <c r="K111" s="224">
        <v>0</v>
      </c>
      <c r="L111" s="231"/>
    </row>
    <row r="112" spans="1:12" s="256" customFormat="1" ht="12.75" customHeight="1" x14ac:dyDescent="0.2">
      <c r="A112" s="252" t="s">
        <v>106</v>
      </c>
      <c r="B112" s="269">
        <v>5222</v>
      </c>
      <c r="C112" s="221">
        <v>92</v>
      </c>
      <c r="D112" s="221">
        <v>662</v>
      </c>
      <c r="E112" s="221">
        <v>1053</v>
      </c>
      <c r="F112" s="221">
        <v>426</v>
      </c>
      <c r="G112" s="221">
        <v>274</v>
      </c>
      <c r="H112" s="221">
        <v>243</v>
      </c>
      <c r="I112" s="221">
        <v>2434</v>
      </c>
      <c r="J112" s="221">
        <v>20</v>
      </c>
      <c r="K112" s="222">
        <v>18</v>
      </c>
    </row>
    <row r="113" spans="1:12" s="244" customFormat="1" ht="12.75" customHeight="1" x14ac:dyDescent="0.2">
      <c r="A113" s="247" t="s">
        <v>107</v>
      </c>
      <c r="B113" s="270">
        <v>4708</v>
      </c>
      <c r="C113" s="223">
        <v>54</v>
      </c>
      <c r="D113" s="223">
        <v>573</v>
      </c>
      <c r="E113" s="223">
        <v>961</v>
      </c>
      <c r="F113" s="223">
        <v>370</v>
      </c>
      <c r="G113" s="223">
        <v>239</v>
      </c>
      <c r="H113" s="223">
        <v>172</v>
      </c>
      <c r="I113" s="223">
        <v>2309</v>
      </c>
      <c r="J113" s="223">
        <v>15</v>
      </c>
      <c r="K113" s="224">
        <v>15</v>
      </c>
      <c r="L113" s="231"/>
    </row>
    <row r="114" spans="1:12" s="244" customFormat="1" ht="12.75" customHeight="1" x14ac:dyDescent="0.2">
      <c r="A114" s="247" t="s">
        <v>108</v>
      </c>
      <c r="B114" s="270">
        <v>3</v>
      </c>
      <c r="C114" s="223">
        <v>0</v>
      </c>
      <c r="D114" s="223">
        <v>2</v>
      </c>
      <c r="E114" s="223">
        <v>0</v>
      </c>
      <c r="F114" s="223">
        <v>0</v>
      </c>
      <c r="G114" s="223">
        <v>0</v>
      </c>
      <c r="H114" s="223">
        <v>1</v>
      </c>
      <c r="I114" s="223">
        <v>0</v>
      </c>
      <c r="J114" s="223">
        <v>0</v>
      </c>
      <c r="K114" s="224">
        <v>0</v>
      </c>
      <c r="L114" s="231"/>
    </row>
    <row r="115" spans="1:12" s="244" customFormat="1" ht="12.75" customHeight="1" x14ac:dyDescent="0.2">
      <c r="A115" s="247" t="s">
        <v>109</v>
      </c>
      <c r="B115" s="270">
        <v>126</v>
      </c>
      <c r="C115" s="223">
        <v>25</v>
      </c>
      <c r="D115" s="223">
        <v>23</v>
      </c>
      <c r="E115" s="223">
        <v>34</v>
      </c>
      <c r="F115" s="223">
        <v>0</v>
      </c>
      <c r="G115" s="223">
        <v>9</v>
      </c>
      <c r="H115" s="223">
        <v>25</v>
      </c>
      <c r="I115" s="223">
        <v>7</v>
      </c>
      <c r="J115" s="223">
        <v>2</v>
      </c>
      <c r="K115" s="224">
        <v>1</v>
      </c>
      <c r="L115" s="231"/>
    </row>
    <row r="116" spans="1:12" s="244" customFormat="1" ht="12.75" customHeight="1" x14ac:dyDescent="0.2">
      <c r="A116" s="247" t="s">
        <v>110</v>
      </c>
      <c r="B116" s="270">
        <v>56</v>
      </c>
      <c r="C116" s="223">
        <v>3</v>
      </c>
      <c r="D116" s="223">
        <v>7</v>
      </c>
      <c r="E116" s="223">
        <v>28</v>
      </c>
      <c r="F116" s="223">
        <v>16</v>
      </c>
      <c r="G116" s="223">
        <v>0</v>
      </c>
      <c r="H116" s="223">
        <v>2</v>
      </c>
      <c r="I116" s="223">
        <v>0</v>
      </c>
      <c r="J116" s="223">
        <v>0</v>
      </c>
      <c r="K116" s="224">
        <v>0</v>
      </c>
      <c r="L116" s="231"/>
    </row>
    <row r="117" spans="1:12" s="244" customFormat="1" ht="12.75" customHeight="1" x14ac:dyDescent="0.2">
      <c r="A117" s="247" t="s">
        <v>111</v>
      </c>
      <c r="B117" s="270">
        <v>31</v>
      </c>
      <c r="C117" s="223">
        <v>0</v>
      </c>
      <c r="D117" s="223">
        <v>5</v>
      </c>
      <c r="E117" s="223">
        <v>20</v>
      </c>
      <c r="F117" s="223">
        <v>0</v>
      </c>
      <c r="G117" s="223">
        <v>4</v>
      </c>
      <c r="H117" s="223">
        <v>2</v>
      </c>
      <c r="I117" s="223">
        <v>0</v>
      </c>
      <c r="J117" s="223">
        <v>0</v>
      </c>
      <c r="K117" s="224">
        <v>0</v>
      </c>
      <c r="L117" s="231"/>
    </row>
    <row r="118" spans="1:12" s="244" customFormat="1" ht="12.75" customHeight="1" x14ac:dyDescent="0.2">
      <c r="A118" s="247" t="s">
        <v>112</v>
      </c>
      <c r="B118" s="270">
        <v>17</v>
      </c>
      <c r="C118" s="223">
        <v>1</v>
      </c>
      <c r="D118" s="223">
        <v>4</v>
      </c>
      <c r="E118" s="223">
        <v>9</v>
      </c>
      <c r="F118" s="223">
        <v>3</v>
      </c>
      <c r="G118" s="223">
        <v>0</v>
      </c>
      <c r="H118" s="223">
        <v>0</v>
      </c>
      <c r="I118" s="223">
        <v>0</v>
      </c>
      <c r="J118" s="223">
        <v>0</v>
      </c>
      <c r="K118" s="224">
        <v>0</v>
      </c>
      <c r="L118" s="231"/>
    </row>
    <row r="119" spans="1:12" s="244" customFormat="1" ht="12.75" customHeight="1" x14ac:dyDescent="0.2">
      <c r="A119" s="247" t="s">
        <v>97</v>
      </c>
      <c r="B119" s="270">
        <v>281</v>
      </c>
      <c r="C119" s="223">
        <v>9</v>
      </c>
      <c r="D119" s="223">
        <v>48</v>
      </c>
      <c r="E119" s="223">
        <v>1</v>
      </c>
      <c r="F119" s="223">
        <v>37</v>
      </c>
      <c r="G119" s="223">
        <v>22</v>
      </c>
      <c r="H119" s="223">
        <v>41</v>
      </c>
      <c r="I119" s="223">
        <v>118</v>
      </c>
      <c r="J119" s="223">
        <v>3</v>
      </c>
      <c r="K119" s="224">
        <v>2</v>
      </c>
      <c r="L119" s="231"/>
    </row>
    <row r="120" spans="1:12" s="244" customFormat="1" ht="12.75" customHeight="1" x14ac:dyDescent="0.2">
      <c r="A120" s="245" t="s">
        <v>113</v>
      </c>
      <c r="B120" s="261" t="s">
        <v>117</v>
      </c>
      <c r="C120" s="213" t="s">
        <v>117</v>
      </c>
      <c r="D120" s="213" t="s">
        <v>117</v>
      </c>
      <c r="E120" s="213" t="s">
        <v>117</v>
      </c>
      <c r="F120" s="213" t="s">
        <v>117</v>
      </c>
      <c r="G120" s="213" t="s">
        <v>117</v>
      </c>
      <c r="H120" s="213" t="s">
        <v>117</v>
      </c>
      <c r="I120" s="213" t="s">
        <v>117</v>
      </c>
      <c r="J120" s="213" t="s">
        <v>117</v>
      </c>
      <c r="K120" s="214" t="s">
        <v>117</v>
      </c>
      <c r="L120" s="231"/>
    </row>
    <row r="121" spans="1:12" s="244" customFormat="1" ht="12.75" customHeight="1" x14ac:dyDescent="0.2">
      <c r="A121" s="247" t="s">
        <v>114</v>
      </c>
      <c r="B121" s="261" t="s">
        <v>117</v>
      </c>
      <c r="C121" s="213" t="s">
        <v>117</v>
      </c>
      <c r="D121" s="213" t="s">
        <v>117</v>
      </c>
      <c r="E121" s="213" t="s">
        <v>117</v>
      </c>
      <c r="F121" s="213" t="s">
        <v>117</v>
      </c>
      <c r="G121" s="213" t="s">
        <v>117</v>
      </c>
      <c r="H121" s="213" t="s">
        <v>117</v>
      </c>
      <c r="I121" s="213" t="s">
        <v>117</v>
      </c>
      <c r="J121" s="213" t="s">
        <v>117</v>
      </c>
      <c r="K121" s="214" t="s">
        <v>117</v>
      </c>
      <c r="L121" s="231"/>
    </row>
    <row r="122" spans="1:12" s="244" customFormat="1" ht="12.75" customHeight="1" x14ac:dyDescent="0.2">
      <c r="A122" s="247" t="s">
        <v>115</v>
      </c>
      <c r="B122" s="261" t="s">
        <v>117</v>
      </c>
      <c r="C122" s="213" t="s">
        <v>117</v>
      </c>
      <c r="D122" s="213" t="s">
        <v>117</v>
      </c>
      <c r="E122" s="213" t="s">
        <v>117</v>
      </c>
      <c r="F122" s="213" t="s">
        <v>117</v>
      </c>
      <c r="G122" s="213" t="s">
        <v>117</v>
      </c>
      <c r="H122" s="213" t="s">
        <v>117</v>
      </c>
      <c r="I122" s="213" t="s">
        <v>117</v>
      </c>
      <c r="J122" s="213" t="s">
        <v>117</v>
      </c>
      <c r="K122" s="214" t="s">
        <v>117</v>
      </c>
      <c r="L122" s="231"/>
    </row>
    <row r="123" spans="1:12" s="244" customFormat="1" ht="12.75" customHeight="1" x14ac:dyDescent="0.2">
      <c r="A123" s="247" t="s">
        <v>116</v>
      </c>
      <c r="B123" s="261" t="s">
        <v>117</v>
      </c>
      <c r="C123" s="213" t="s">
        <v>117</v>
      </c>
      <c r="D123" s="213" t="s">
        <v>117</v>
      </c>
      <c r="E123" s="213" t="s">
        <v>117</v>
      </c>
      <c r="F123" s="213" t="s">
        <v>117</v>
      </c>
      <c r="G123" s="213" t="s">
        <v>117</v>
      </c>
      <c r="H123" s="213" t="s">
        <v>117</v>
      </c>
      <c r="I123" s="213" t="s">
        <v>117</v>
      </c>
      <c r="J123" s="213" t="s">
        <v>117</v>
      </c>
      <c r="K123" s="214" t="s">
        <v>117</v>
      </c>
      <c r="L123" s="231"/>
    </row>
    <row r="124" spans="1:12" s="244" customFormat="1" ht="12.75" customHeight="1" x14ac:dyDescent="0.2">
      <c r="A124" s="271" t="s">
        <v>97</v>
      </c>
      <c r="B124" s="272" t="s">
        <v>117</v>
      </c>
      <c r="C124" s="273" t="s">
        <v>117</v>
      </c>
      <c r="D124" s="273" t="s">
        <v>117</v>
      </c>
      <c r="E124" s="273" t="s">
        <v>117</v>
      </c>
      <c r="F124" s="273" t="s">
        <v>117</v>
      </c>
      <c r="G124" s="273" t="s">
        <v>117</v>
      </c>
      <c r="H124" s="273" t="s">
        <v>117</v>
      </c>
      <c r="I124" s="273" t="s">
        <v>117</v>
      </c>
      <c r="J124" s="273" t="s">
        <v>117</v>
      </c>
      <c r="K124" s="274" t="s">
        <v>117</v>
      </c>
      <c r="L124" s="231"/>
    </row>
    <row r="125" spans="1:12" ht="13.5" customHeight="1" x14ac:dyDescent="0.2">
      <c r="A125" s="302" t="s">
        <v>22</v>
      </c>
      <c r="B125" s="302"/>
      <c r="C125" s="302"/>
      <c r="D125" s="302"/>
      <c r="E125" s="302"/>
      <c r="F125" s="302"/>
      <c r="G125" s="302"/>
      <c r="H125" s="302"/>
      <c r="I125" s="302"/>
      <c r="J125" s="302"/>
      <c r="K125" s="302"/>
      <c r="L125" s="231"/>
    </row>
    <row r="126" spans="1:12" ht="12" customHeight="1" x14ac:dyDescent="0.2">
      <c r="A126" s="302" t="s">
        <v>23</v>
      </c>
      <c r="B126" s="302"/>
      <c r="C126" s="302"/>
      <c r="D126" s="302"/>
      <c r="E126" s="302"/>
      <c r="F126" s="302"/>
      <c r="G126" s="302"/>
      <c r="H126" s="302"/>
      <c r="I126" s="302"/>
      <c r="J126" s="302"/>
      <c r="K126" s="302"/>
      <c r="L126" s="231"/>
    </row>
    <row r="127" spans="1:12" ht="14.25" customHeight="1" x14ac:dyDescent="0.2">
      <c r="A127" s="89" t="s">
        <v>64</v>
      </c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</row>
    <row r="128" spans="1:12" ht="18" customHeight="1" x14ac:dyDescent="0.2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</row>
    <row r="129" spans="1:11" ht="18" customHeight="1" x14ac:dyDescent="0.2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</row>
    <row r="130" spans="1:11" ht="18" customHeight="1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</row>
    <row r="131" spans="1:11" ht="18" customHeight="1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</row>
    <row r="132" spans="1:11" ht="18" customHeight="1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</row>
    <row r="133" spans="1:11" ht="18" customHeight="1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</row>
    <row r="134" spans="1:11" ht="18" customHeight="1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</row>
    <row r="135" spans="1:11" ht="18" customHeight="1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</row>
    <row r="136" spans="1:11" ht="18" customHeight="1" x14ac:dyDescent="0.2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</row>
    <row r="137" spans="1:11" ht="18" customHeight="1" x14ac:dyDescent="0.2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</row>
    <row r="138" spans="1:11" ht="18" customHeight="1" x14ac:dyDescent="0.2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</row>
    <row r="139" spans="1:11" ht="18" customHeight="1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</row>
    <row r="140" spans="1:11" ht="81" customHeight="1" x14ac:dyDescent="0.2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</row>
    <row r="141" spans="1:11" ht="18" customHeight="1" x14ac:dyDescent="0.2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</row>
    <row r="142" spans="1:11" ht="18" customHeight="1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</row>
    <row r="143" spans="1:11" ht="18" customHeight="1" x14ac:dyDescent="0.2">
      <c r="A143" s="325"/>
      <c r="B143" s="325"/>
      <c r="C143" s="325"/>
      <c r="D143" s="325"/>
      <c r="E143" s="325"/>
      <c r="F143" s="325"/>
      <c r="G143" s="325"/>
      <c r="H143" s="325"/>
      <c r="I143" s="325"/>
      <c r="J143" s="325"/>
      <c r="K143" s="205"/>
    </row>
    <row r="144" spans="1:11" ht="18" customHeight="1" x14ac:dyDescent="0.2">
      <c r="A144" s="325"/>
      <c r="B144" s="325"/>
      <c r="C144" s="325"/>
      <c r="D144" s="325"/>
      <c r="E144" s="325"/>
      <c r="F144" s="325"/>
      <c r="G144" s="325"/>
      <c r="H144" s="325"/>
      <c r="I144" s="325"/>
      <c r="J144" s="325"/>
      <c r="K144" s="205"/>
    </row>
    <row r="145" spans="1:11" ht="18" customHeight="1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</row>
    <row r="146" spans="1:11" x14ac:dyDescent="0.2">
      <c r="A146" s="64"/>
      <c r="C146" s="64"/>
      <c r="D146" s="64"/>
      <c r="E146" s="64"/>
      <c r="F146" s="64"/>
      <c r="G146" s="64"/>
      <c r="H146" s="64"/>
      <c r="I146" s="64"/>
      <c r="J146" s="64"/>
      <c r="K146" s="64"/>
    </row>
    <row r="181" spans="1:11" ht="14.25" customHeight="1" x14ac:dyDescent="0.2">
      <c r="A181" s="321" t="s">
        <v>22</v>
      </c>
      <c r="B181" s="321"/>
      <c r="C181" s="321"/>
      <c r="D181" s="321"/>
      <c r="E181" s="321"/>
      <c r="F181" s="321"/>
      <c r="G181" s="321"/>
      <c r="H181" s="321"/>
      <c r="I181" s="321"/>
      <c r="J181" s="321"/>
      <c r="K181" s="321"/>
    </row>
    <row r="182" spans="1:11" ht="12.75" customHeight="1" x14ac:dyDescent="0.2">
      <c r="A182" s="321" t="s">
        <v>119</v>
      </c>
      <c r="B182" s="321"/>
      <c r="C182" s="321"/>
      <c r="D182" s="321"/>
      <c r="E182" s="321"/>
      <c r="F182" s="321"/>
      <c r="G182" s="321"/>
      <c r="H182" s="321"/>
      <c r="I182" s="321"/>
      <c r="J182" s="321"/>
      <c r="K182" s="321"/>
    </row>
    <row r="183" spans="1:11" ht="11.25" customHeight="1" x14ac:dyDescent="0.2">
      <c r="A183" s="31" t="s">
        <v>120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6:Z366"/>
  <sheetViews>
    <sheetView tabSelected="1" zoomScale="115" zoomScaleNormal="115" workbookViewId="0"/>
  </sheetViews>
  <sheetFormatPr baseColWidth="10" defaultColWidth="15.5703125" defaultRowHeight="14.1" customHeight="1" x14ac:dyDescent="0.2"/>
  <cols>
    <col min="1" max="1" width="2.5703125" style="277" customWidth="1"/>
    <col min="2" max="2" width="44.42578125" style="277" customWidth="1"/>
    <col min="3" max="6" width="10.42578125" style="277" customWidth="1"/>
    <col min="7" max="7" width="10.42578125" style="275" customWidth="1"/>
    <col min="8" max="8" width="10.42578125" style="276" customWidth="1"/>
    <col min="9" max="12" width="10.42578125" style="277" customWidth="1"/>
    <col min="13" max="16384" width="15.5703125" style="277"/>
  </cols>
  <sheetData>
    <row r="6" spans="2:12" ht="12" customHeight="1" x14ac:dyDescent="0.2">
      <c r="B6" s="287" t="s">
        <v>123</v>
      </c>
      <c r="C6" s="287"/>
      <c r="D6" s="287"/>
      <c r="E6" s="287"/>
      <c r="F6" s="287"/>
      <c r="G6" s="288"/>
      <c r="H6" s="328"/>
      <c r="I6" s="287"/>
      <c r="J6" s="287"/>
      <c r="K6" s="287"/>
      <c r="L6" s="287"/>
    </row>
    <row r="7" spans="2:12" ht="12" customHeight="1" x14ac:dyDescent="0.2">
      <c r="B7" s="329" t="s">
        <v>124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</row>
    <row r="8" spans="2:12" ht="12" customHeight="1" x14ac:dyDescent="0.2">
      <c r="B8" s="330" t="s">
        <v>57</v>
      </c>
      <c r="C8" s="288"/>
      <c r="D8" s="288"/>
      <c r="E8" s="288"/>
      <c r="F8" s="288"/>
      <c r="G8" s="288"/>
      <c r="H8" s="328"/>
      <c r="I8" s="287"/>
      <c r="J8" s="287"/>
      <c r="K8" s="287"/>
      <c r="L8" s="287"/>
    </row>
    <row r="9" spans="2:12" s="286" customFormat="1" ht="27" customHeight="1" x14ac:dyDescent="0.25">
      <c r="B9" s="343" t="s">
        <v>122</v>
      </c>
      <c r="C9" s="344">
        <v>2004</v>
      </c>
      <c r="D9" s="344">
        <v>2005</v>
      </c>
      <c r="E9" s="344">
        <v>2006</v>
      </c>
      <c r="F9" s="344">
        <v>2007</v>
      </c>
      <c r="G9" s="344">
        <v>2008</v>
      </c>
      <c r="H9" s="344">
        <v>2009</v>
      </c>
      <c r="I9" s="344">
        <v>2010</v>
      </c>
      <c r="J9" s="344" t="s">
        <v>58</v>
      </c>
      <c r="K9" s="344" t="s">
        <v>121</v>
      </c>
      <c r="L9" s="345" t="s">
        <v>128</v>
      </c>
    </row>
    <row r="10" spans="2:12" ht="12" customHeight="1" x14ac:dyDescent="0.2">
      <c r="B10" s="331" t="s">
        <v>5</v>
      </c>
      <c r="C10" s="332">
        <v>22171</v>
      </c>
      <c r="D10" s="332">
        <v>31143</v>
      </c>
      <c r="E10" s="332">
        <v>35213</v>
      </c>
      <c r="F10" s="332">
        <v>38189</v>
      </c>
      <c r="G10" s="332">
        <v>40125</v>
      </c>
      <c r="H10" s="332">
        <v>36081</v>
      </c>
      <c r="I10" s="332">
        <v>50124</v>
      </c>
      <c r="J10" s="332">
        <v>49612</v>
      </c>
      <c r="K10" s="332">
        <v>72546</v>
      </c>
      <c r="L10" s="333">
        <v>80643</v>
      </c>
    </row>
    <row r="11" spans="2:12" ht="12" customHeight="1" x14ac:dyDescent="0.2">
      <c r="B11" s="334" t="s">
        <v>59</v>
      </c>
      <c r="C11" s="335">
        <v>7063</v>
      </c>
      <c r="D11" s="335">
        <v>9486</v>
      </c>
      <c r="E11" s="335">
        <v>9934</v>
      </c>
      <c r="F11" s="335">
        <v>10271</v>
      </c>
      <c r="G11" s="335">
        <v>8991</v>
      </c>
      <c r="H11" s="335">
        <v>12181</v>
      </c>
      <c r="I11" s="335">
        <v>12064</v>
      </c>
      <c r="J11" s="335">
        <v>11328</v>
      </c>
      <c r="K11" s="335">
        <v>12492</v>
      </c>
      <c r="L11" s="336">
        <v>4891</v>
      </c>
    </row>
    <row r="12" spans="2:12" ht="12" customHeight="1" x14ac:dyDescent="0.2">
      <c r="B12" s="334" t="s">
        <v>60</v>
      </c>
      <c r="C12" s="335">
        <v>8759</v>
      </c>
      <c r="D12" s="335">
        <v>11349</v>
      </c>
      <c r="E12" s="335">
        <v>13492</v>
      </c>
      <c r="F12" s="335">
        <v>13690</v>
      </c>
      <c r="G12" s="335">
        <v>14441</v>
      </c>
      <c r="H12" s="335">
        <v>14311</v>
      </c>
      <c r="I12" s="335">
        <v>19322</v>
      </c>
      <c r="J12" s="335">
        <v>18067</v>
      </c>
      <c r="K12" s="335">
        <v>23985</v>
      </c>
      <c r="L12" s="336">
        <v>30427</v>
      </c>
    </row>
    <row r="13" spans="2:12" ht="12" customHeight="1" x14ac:dyDescent="0.2">
      <c r="B13" s="334" t="s">
        <v>61</v>
      </c>
      <c r="C13" s="335">
        <v>2426</v>
      </c>
      <c r="D13" s="335">
        <v>3670</v>
      </c>
      <c r="E13" s="335">
        <v>4218</v>
      </c>
      <c r="F13" s="335">
        <v>3819</v>
      </c>
      <c r="G13" s="335">
        <v>3264</v>
      </c>
      <c r="H13" s="335">
        <v>2746</v>
      </c>
      <c r="I13" s="335">
        <v>4497</v>
      </c>
      <c r="J13" s="335">
        <v>6450</v>
      </c>
      <c r="K13" s="335">
        <v>17416</v>
      </c>
      <c r="L13" s="336">
        <v>11958</v>
      </c>
    </row>
    <row r="14" spans="2:12" ht="12" customHeight="1" x14ac:dyDescent="0.2">
      <c r="B14" s="334" t="s">
        <v>62</v>
      </c>
      <c r="C14" s="335">
        <v>1895</v>
      </c>
      <c r="D14" s="335">
        <v>4063</v>
      </c>
      <c r="E14" s="335">
        <v>4447</v>
      </c>
      <c r="F14" s="335">
        <v>4282</v>
      </c>
      <c r="G14" s="335">
        <v>6826</v>
      </c>
      <c r="H14" s="335">
        <v>3672</v>
      </c>
      <c r="I14" s="335">
        <v>6318</v>
      </c>
      <c r="J14" s="335">
        <v>8508</v>
      </c>
      <c r="K14" s="335">
        <v>10283</v>
      </c>
      <c r="L14" s="336">
        <v>8371</v>
      </c>
    </row>
    <row r="15" spans="2:12" ht="12" customHeight="1" x14ac:dyDescent="0.2">
      <c r="B15" s="334" t="s">
        <v>63</v>
      </c>
      <c r="C15" s="335">
        <v>2028</v>
      </c>
      <c r="D15" s="335">
        <v>2575</v>
      </c>
      <c r="E15" s="335">
        <v>3122</v>
      </c>
      <c r="F15" s="335">
        <v>6127</v>
      </c>
      <c r="G15" s="335">
        <v>6603</v>
      </c>
      <c r="H15" s="335">
        <v>3171</v>
      </c>
      <c r="I15" s="335">
        <v>7923</v>
      </c>
      <c r="J15" s="335">
        <v>5259</v>
      </c>
      <c r="K15" s="335">
        <v>8370</v>
      </c>
      <c r="L15" s="336">
        <v>24996</v>
      </c>
    </row>
    <row r="16" spans="2:12" s="279" customFormat="1" ht="12" customHeight="1" x14ac:dyDescent="0.2">
      <c r="B16" s="331" t="s">
        <v>13</v>
      </c>
      <c r="C16" s="332">
        <v>1991</v>
      </c>
      <c r="D16" s="332">
        <v>2046</v>
      </c>
      <c r="E16" s="332">
        <v>3400</v>
      </c>
      <c r="F16" s="332">
        <v>3302</v>
      </c>
      <c r="G16" s="332">
        <v>3640</v>
      </c>
      <c r="H16" s="332">
        <v>3221</v>
      </c>
      <c r="I16" s="332">
        <v>5534</v>
      </c>
      <c r="J16" s="332">
        <v>4212</v>
      </c>
      <c r="K16" s="337">
        <v>3692</v>
      </c>
      <c r="L16" s="338">
        <v>3615</v>
      </c>
    </row>
    <row r="17" spans="2:12" ht="12" customHeight="1" x14ac:dyDescent="0.2">
      <c r="B17" s="334" t="s">
        <v>59</v>
      </c>
      <c r="C17" s="339">
        <v>539</v>
      </c>
      <c r="D17" s="339">
        <v>672</v>
      </c>
      <c r="E17" s="339">
        <v>798</v>
      </c>
      <c r="F17" s="339">
        <v>701</v>
      </c>
      <c r="G17" s="339">
        <v>963</v>
      </c>
      <c r="H17" s="339">
        <v>840</v>
      </c>
      <c r="I17" s="339">
        <v>782</v>
      </c>
      <c r="J17" s="339">
        <v>1328</v>
      </c>
      <c r="K17" s="340">
        <v>881</v>
      </c>
      <c r="L17" s="341">
        <v>414</v>
      </c>
    </row>
    <row r="18" spans="2:12" ht="12" customHeight="1" x14ac:dyDescent="0.2">
      <c r="B18" s="334" t="s">
        <v>60</v>
      </c>
      <c r="C18" s="339">
        <v>1002</v>
      </c>
      <c r="D18" s="339">
        <v>837</v>
      </c>
      <c r="E18" s="339">
        <v>1451</v>
      </c>
      <c r="F18" s="339">
        <v>1496</v>
      </c>
      <c r="G18" s="339">
        <v>1240</v>
      </c>
      <c r="H18" s="339">
        <v>1285</v>
      </c>
      <c r="I18" s="339">
        <v>1459</v>
      </c>
      <c r="J18" s="339">
        <v>1578</v>
      </c>
      <c r="K18" s="340">
        <v>1356</v>
      </c>
      <c r="L18" s="341">
        <v>1767</v>
      </c>
    </row>
    <row r="19" spans="2:12" ht="12" customHeight="1" x14ac:dyDescent="0.2">
      <c r="B19" s="334" t="s">
        <v>61</v>
      </c>
      <c r="C19" s="339">
        <v>196</v>
      </c>
      <c r="D19" s="339">
        <v>233</v>
      </c>
      <c r="E19" s="339">
        <v>345</v>
      </c>
      <c r="F19" s="339">
        <v>511</v>
      </c>
      <c r="G19" s="339">
        <v>348</v>
      </c>
      <c r="H19" s="339">
        <v>448</v>
      </c>
      <c r="I19" s="339">
        <v>373</v>
      </c>
      <c r="J19" s="339">
        <v>432</v>
      </c>
      <c r="K19" s="340">
        <v>583</v>
      </c>
      <c r="L19" s="341">
        <v>500</v>
      </c>
    </row>
    <row r="20" spans="2:12" ht="12" customHeight="1" x14ac:dyDescent="0.2">
      <c r="B20" s="334" t="s">
        <v>62</v>
      </c>
      <c r="C20" s="339">
        <v>129</v>
      </c>
      <c r="D20" s="339">
        <v>246</v>
      </c>
      <c r="E20" s="339">
        <v>341</v>
      </c>
      <c r="F20" s="339">
        <v>355</v>
      </c>
      <c r="G20" s="339">
        <v>741</v>
      </c>
      <c r="H20" s="339">
        <v>304</v>
      </c>
      <c r="I20" s="339">
        <v>281</v>
      </c>
      <c r="J20" s="339">
        <v>366</v>
      </c>
      <c r="K20" s="340">
        <v>706</v>
      </c>
      <c r="L20" s="341">
        <v>406</v>
      </c>
    </row>
    <row r="21" spans="2:12" ht="12" customHeight="1" x14ac:dyDescent="0.2">
      <c r="B21" s="334" t="s">
        <v>63</v>
      </c>
      <c r="C21" s="339">
        <v>125</v>
      </c>
      <c r="D21" s="339">
        <v>58</v>
      </c>
      <c r="E21" s="339">
        <v>465</v>
      </c>
      <c r="F21" s="339">
        <v>239</v>
      </c>
      <c r="G21" s="339">
        <v>348</v>
      </c>
      <c r="H21" s="339">
        <v>344</v>
      </c>
      <c r="I21" s="339">
        <v>2639</v>
      </c>
      <c r="J21" s="339">
        <v>508</v>
      </c>
      <c r="K21" s="340">
        <v>166</v>
      </c>
      <c r="L21" s="341">
        <v>528</v>
      </c>
    </row>
    <row r="22" spans="2:12" s="279" customFormat="1" ht="12" customHeight="1" x14ac:dyDescent="0.2">
      <c r="B22" s="331" t="s">
        <v>14</v>
      </c>
      <c r="C22" s="332">
        <v>5531</v>
      </c>
      <c r="D22" s="332">
        <v>6178</v>
      </c>
      <c r="E22" s="332">
        <v>9233</v>
      </c>
      <c r="F22" s="332">
        <v>5897</v>
      </c>
      <c r="G22" s="332">
        <v>4835</v>
      </c>
      <c r="H22" s="332">
        <v>5834</v>
      </c>
      <c r="I22" s="332">
        <v>9922</v>
      </c>
      <c r="J22" s="332">
        <v>20823</v>
      </c>
      <c r="K22" s="337">
        <v>37481</v>
      </c>
      <c r="L22" s="338">
        <v>24328</v>
      </c>
    </row>
    <row r="23" spans="2:12" ht="12" customHeight="1" x14ac:dyDescent="0.2">
      <c r="B23" s="334" t="s">
        <v>59</v>
      </c>
      <c r="C23" s="339">
        <v>2383</v>
      </c>
      <c r="D23" s="339">
        <v>2085</v>
      </c>
      <c r="E23" s="339">
        <v>3113</v>
      </c>
      <c r="F23" s="339">
        <v>2733</v>
      </c>
      <c r="G23" s="339">
        <v>2163</v>
      </c>
      <c r="H23" s="339">
        <v>3026</v>
      </c>
      <c r="I23" s="339">
        <v>3489</v>
      </c>
      <c r="J23" s="339">
        <v>4824</v>
      </c>
      <c r="K23" s="340">
        <v>5995</v>
      </c>
      <c r="L23" s="341">
        <v>811</v>
      </c>
    </row>
    <row r="24" spans="2:12" ht="12" customHeight="1" x14ac:dyDescent="0.2">
      <c r="B24" s="334" t="s">
        <v>60</v>
      </c>
      <c r="C24" s="339">
        <v>1201</v>
      </c>
      <c r="D24" s="339">
        <v>2061</v>
      </c>
      <c r="E24" s="339">
        <v>3037</v>
      </c>
      <c r="F24" s="339">
        <v>1537</v>
      </c>
      <c r="G24" s="339">
        <v>1116</v>
      </c>
      <c r="H24" s="339">
        <v>1259</v>
      </c>
      <c r="I24" s="339">
        <v>2673</v>
      </c>
      <c r="J24" s="339">
        <v>3818</v>
      </c>
      <c r="K24" s="340">
        <v>7570</v>
      </c>
      <c r="L24" s="341">
        <v>4592</v>
      </c>
    </row>
    <row r="25" spans="2:12" ht="12" customHeight="1" x14ac:dyDescent="0.2">
      <c r="B25" s="334" t="s">
        <v>61</v>
      </c>
      <c r="C25" s="339">
        <v>398</v>
      </c>
      <c r="D25" s="339">
        <v>383</v>
      </c>
      <c r="E25" s="339">
        <v>945</v>
      </c>
      <c r="F25" s="339">
        <v>394</v>
      </c>
      <c r="G25" s="339">
        <v>151</v>
      </c>
      <c r="H25" s="339">
        <v>151</v>
      </c>
      <c r="I25" s="339">
        <v>685</v>
      </c>
      <c r="J25" s="339">
        <v>3628</v>
      </c>
      <c r="K25" s="340">
        <v>13274</v>
      </c>
      <c r="L25" s="341">
        <v>4852</v>
      </c>
    </row>
    <row r="26" spans="2:12" ht="12" customHeight="1" x14ac:dyDescent="0.2">
      <c r="B26" s="334" t="s">
        <v>62</v>
      </c>
      <c r="C26" s="339">
        <v>182</v>
      </c>
      <c r="D26" s="339">
        <v>532</v>
      </c>
      <c r="E26" s="339">
        <v>802</v>
      </c>
      <c r="F26" s="339">
        <v>375</v>
      </c>
      <c r="G26" s="339">
        <v>439</v>
      </c>
      <c r="H26" s="339">
        <v>654</v>
      </c>
      <c r="I26" s="339">
        <v>1420</v>
      </c>
      <c r="J26" s="339">
        <v>5403</v>
      </c>
      <c r="K26" s="340">
        <v>5792</v>
      </c>
      <c r="L26" s="341">
        <v>2614</v>
      </c>
    </row>
    <row r="27" spans="2:12" ht="12" customHeight="1" x14ac:dyDescent="0.2">
      <c r="B27" s="334" t="s">
        <v>63</v>
      </c>
      <c r="C27" s="339">
        <v>1367</v>
      </c>
      <c r="D27" s="339">
        <v>1117</v>
      </c>
      <c r="E27" s="339">
        <v>1336</v>
      </c>
      <c r="F27" s="339">
        <v>858</v>
      </c>
      <c r="G27" s="339">
        <v>966</v>
      </c>
      <c r="H27" s="339">
        <v>744</v>
      </c>
      <c r="I27" s="339">
        <v>1655</v>
      </c>
      <c r="J27" s="339">
        <v>3150</v>
      </c>
      <c r="K27" s="340">
        <v>4850</v>
      </c>
      <c r="L27" s="341">
        <v>11459</v>
      </c>
    </row>
    <row r="28" spans="2:12" s="279" customFormat="1" ht="12" customHeight="1" x14ac:dyDescent="0.2">
      <c r="B28" s="331" t="s">
        <v>15</v>
      </c>
      <c r="C28" s="332">
        <v>2813</v>
      </c>
      <c r="D28" s="332">
        <v>3899</v>
      </c>
      <c r="E28" s="332">
        <v>4818</v>
      </c>
      <c r="F28" s="332">
        <v>5034</v>
      </c>
      <c r="G28" s="332">
        <v>6194</v>
      </c>
      <c r="H28" s="332">
        <v>1958</v>
      </c>
      <c r="I28" s="332">
        <v>5441</v>
      </c>
      <c r="J28" s="332">
        <v>3215</v>
      </c>
      <c r="K28" s="337">
        <v>6875</v>
      </c>
      <c r="L28" s="338">
        <v>9775</v>
      </c>
    </row>
    <row r="29" spans="2:12" ht="12" customHeight="1" x14ac:dyDescent="0.2">
      <c r="B29" s="334" t="s">
        <v>59</v>
      </c>
      <c r="C29" s="339">
        <v>975</v>
      </c>
      <c r="D29" s="339">
        <v>1123</v>
      </c>
      <c r="E29" s="339">
        <v>1099</v>
      </c>
      <c r="F29" s="339">
        <v>1058</v>
      </c>
      <c r="G29" s="339">
        <v>576</v>
      </c>
      <c r="H29" s="339">
        <v>478</v>
      </c>
      <c r="I29" s="339">
        <v>1252</v>
      </c>
      <c r="J29" s="339">
        <v>491</v>
      </c>
      <c r="K29" s="340">
        <v>845</v>
      </c>
      <c r="L29" s="341">
        <v>362</v>
      </c>
    </row>
    <row r="30" spans="2:12" ht="12" customHeight="1" x14ac:dyDescent="0.2">
      <c r="B30" s="334" t="s">
        <v>60</v>
      </c>
      <c r="C30" s="339">
        <v>1047</v>
      </c>
      <c r="D30" s="339">
        <v>1383</v>
      </c>
      <c r="E30" s="339">
        <v>1762</v>
      </c>
      <c r="F30" s="339">
        <v>1659</v>
      </c>
      <c r="G30" s="339">
        <v>2318</v>
      </c>
      <c r="H30" s="339">
        <v>815</v>
      </c>
      <c r="I30" s="339">
        <v>1762</v>
      </c>
      <c r="J30" s="339">
        <v>1409</v>
      </c>
      <c r="K30" s="340">
        <v>3653</v>
      </c>
      <c r="L30" s="341">
        <v>5189</v>
      </c>
    </row>
    <row r="31" spans="2:12" ht="12" customHeight="1" x14ac:dyDescent="0.2">
      <c r="B31" s="334" t="s">
        <v>61</v>
      </c>
      <c r="C31" s="339">
        <v>371</v>
      </c>
      <c r="D31" s="339">
        <v>633</v>
      </c>
      <c r="E31" s="339">
        <v>576</v>
      </c>
      <c r="F31" s="339">
        <v>662</v>
      </c>
      <c r="G31" s="339">
        <v>207</v>
      </c>
      <c r="H31" s="339">
        <v>409</v>
      </c>
      <c r="I31" s="339">
        <v>800</v>
      </c>
      <c r="J31" s="339">
        <v>445</v>
      </c>
      <c r="K31" s="340">
        <v>639</v>
      </c>
      <c r="L31" s="341">
        <v>833</v>
      </c>
    </row>
    <row r="32" spans="2:12" ht="12" customHeight="1" x14ac:dyDescent="0.2">
      <c r="B32" s="334" t="s">
        <v>62</v>
      </c>
      <c r="C32" s="339">
        <v>366</v>
      </c>
      <c r="D32" s="339">
        <v>551</v>
      </c>
      <c r="E32" s="339">
        <v>863</v>
      </c>
      <c r="F32" s="339">
        <v>778</v>
      </c>
      <c r="G32" s="339">
        <v>2011</v>
      </c>
      <c r="H32" s="339">
        <v>215</v>
      </c>
      <c r="I32" s="339">
        <v>1283</v>
      </c>
      <c r="J32" s="339">
        <v>651</v>
      </c>
      <c r="K32" s="340">
        <v>1025</v>
      </c>
      <c r="L32" s="341">
        <v>966</v>
      </c>
    </row>
    <row r="33" spans="2:12" ht="12" customHeight="1" x14ac:dyDescent="0.2">
      <c r="B33" s="334" t="s">
        <v>63</v>
      </c>
      <c r="C33" s="339">
        <v>54</v>
      </c>
      <c r="D33" s="339">
        <v>209</v>
      </c>
      <c r="E33" s="339">
        <v>518</v>
      </c>
      <c r="F33" s="339">
        <v>877</v>
      </c>
      <c r="G33" s="339">
        <v>1082</v>
      </c>
      <c r="H33" s="339">
        <v>41</v>
      </c>
      <c r="I33" s="339">
        <v>344</v>
      </c>
      <c r="J33" s="339">
        <v>219</v>
      </c>
      <c r="K33" s="340">
        <v>713</v>
      </c>
      <c r="L33" s="341">
        <v>2425</v>
      </c>
    </row>
    <row r="34" spans="2:12" s="279" customFormat="1" ht="12" customHeight="1" x14ac:dyDescent="0.2">
      <c r="B34" s="331" t="s">
        <v>16</v>
      </c>
      <c r="C34" s="332">
        <v>3116</v>
      </c>
      <c r="D34" s="332">
        <v>4106</v>
      </c>
      <c r="E34" s="332">
        <v>3136</v>
      </c>
      <c r="F34" s="332">
        <v>3440</v>
      </c>
      <c r="G34" s="332">
        <v>3843</v>
      </c>
      <c r="H34" s="332">
        <v>3414</v>
      </c>
      <c r="I34" s="332">
        <v>4048</v>
      </c>
      <c r="J34" s="332">
        <v>1545</v>
      </c>
      <c r="K34" s="337">
        <v>2962</v>
      </c>
      <c r="L34" s="338">
        <v>10410</v>
      </c>
    </row>
    <row r="35" spans="2:12" ht="12" customHeight="1" x14ac:dyDescent="0.2">
      <c r="B35" s="334" t="s">
        <v>59</v>
      </c>
      <c r="C35" s="339">
        <v>553</v>
      </c>
      <c r="D35" s="339">
        <v>834</v>
      </c>
      <c r="E35" s="339">
        <v>437</v>
      </c>
      <c r="F35" s="339">
        <v>977</v>
      </c>
      <c r="G35" s="339">
        <v>847</v>
      </c>
      <c r="H35" s="339">
        <v>1237</v>
      </c>
      <c r="I35" s="339">
        <v>963</v>
      </c>
      <c r="J35" s="339">
        <v>84</v>
      </c>
      <c r="K35" s="340">
        <v>298</v>
      </c>
      <c r="L35" s="341">
        <v>972</v>
      </c>
    </row>
    <row r="36" spans="2:12" ht="12" customHeight="1" x14ac:dyDescent="0.2">
      <c r="B36" s="334" t="s">
        <v>60</v>
      </c>
      <c r="C36" s="339">
        <v>1639</v>
      </c>
      <c r="D36" s="339">
        <v>1493</v>
      </c>
      <c r="E36" s="339">
        <v>1455</v>
      </c>
      <c r="F36" s="339">
        <v>1296</v>
      </c>
      <c r="G36" s="339">
        <v>1196</v>
      </c>
      <c r="H36" s="339">
        <v>1254</v>
      </c>
      <c r="I36" s="339">
        <v>927</v>
      </c>
      <c r="J36" s="339">
        <v>322</v>
      </c>
      <c r="K36" s="340">
        <v>839</v>
      </c>
      <c r="L36" s="341">
        <v>1757</v>
      </c>
    </row>
    <row r="37" spans="2:12" ht="12" customHeight="1" x14ac:dyDescent="0.2">
      <c r="B37" s="334" t="s">
        <v>61</v>
      </c>
      <c r="C37" s="339">
        <v>475</v>
      </c>
      <c r="D37" s="339">
        <v>749</v>
      </c>
      <c r="E37" s="339">
        <v>511</v>
      </c>
      <c r="F37" s="339">
        <v>602</v>
      </c>
      <c r="G37" s="339">
        <v>311</v>
      </c>
      <c r="H37" s="339">
        <v>312</v>
      </c>
      <c r="I37" s="339">
        <v>284</v>
      </c>
      <c r="J37" s="339">
        <v>202</v>
      </c>
      <c r="K37" s="340">
        <v>900</v>
      </c>
      <c r="L37" s="341">
        <v>3378</v>
      </c>
    </row>
    <row r="38" spans="2:12" ht="12" customHeight="1" x14ac:dyDescent="0.2">
      <c r="B38" s="334" t="s">
        <v>62</v>
      </c>
      <c r="C38" s="339">
        <v>407</v>
      </c>
      <c r="D38" s="339">
        <v>703</v>
      </c>
      <c r="E38" s="339">
        <v>553</v>
      </c>
      <c r="F38" s="339">
        <v>433</v>
      </c>
      <c r="G38" s="339">
        <v>1200</v>
      </c>
      <c r="H38" s="339">
        <v>354</v>
      </c>
      <c r="I38" s="339">
        <v>608</v>
      </c>
      <c r="J38" s="339">
        <v>297</v>
      </c>
      <c r="K38" s="340">
        <v>437</v>
      </c>
      <c r="L38" s="341">
        <v>845</v>
      </c>
    </row>
    <row r="39" spans="2:12" ht="12" customHeight="1" x14ac:dyDescent="0.2">
      <c r="B39" s="334" t="s">
        <v>63</v>
      </c>
      <c r="C39" s="339">
        <v>42</v>
      </c>
      <c r="D39" s="339">
        <v>327</v>
      </c>
      <c r="E39" s="339">
        <v>180</v>
      </c>
      <c r="F39" s="339">
        <v>132</v>
      </c>
      <c r="G39" s="339">
        <v>289</v>
      </c>
      <c r="H39" s="339">
        <v>257</v>
      </c>
      <c r="I39" s="339">
        <v>1266</v>
      </c>
      <c r="J39" s="339">
        <v>640</v>
      </c>
      <c r="K39" s="340">
        <v>488</v>
      </c>
      <c r="L39" s="341">
        <v>3458</v>
      </c>
    </row>
    <row r="40" spans="2:12" s="279" customFormat="1" ht="12" customHeight="1" x14ac:dyDescent="0.2">
      <c r="B40" s="331" t="s">
        <v>17</v>
      </c>
      <c r="C40" s="332">
        <v>2092</v>
      </c>
      <c r="D40" s="332">
        <v>2368</v>
      </c>
      <c r="E40" s="332">
        <v>1746</v>
      </c>
      <c r="F40" s="332">
        <v>3441</v>
      </c>
      <c r="G40" s="332">
        <v>3434</v>
      </c>
      <c r="H40" s="332">
        <v>3183</v>
      </c>
      <c r="I40" s="332">
        <v>1984</v>
      </c>
      <c r="J40" s="332">
        <v>2290</v>
      </c>
      <c r="K40" s="337">
        <v>3562</v>
      </c>
      <c r="L40" s="338">
        <v>2750</v>
      </c>
    </row>
    <row r="41" spans="2:12" ht="12" customHeight="1" x14ac:dyDescent="0.2">
      <c r="B41" s="334" t="s">
        <v>59</v>
      </c>
      <c r="C41" s="339">
        <v>651</v>
      </c>
      <c r="D41" s="339">
        <v>887</v>
      </c>
      <c r="E41" s="339">
        <v>763</v>
      </c>
      <c r="F41" s="342">
        <v>927</v>
      </c>
      <c r="G41" s="342">
        <v>979</v>
      </c>
      <c r="H41" s="339">
        <v>1137</v>
      </c>
      <c r="I41" s="339">
        <v>695</v>
      </c>
      <c r="J41" s="339">
        <v>795</v>
      </c>
      <c r="K41" s="340">
        <v>959</v>
      </c>
      <c r="L41" s="341">
        <v>541</v>
      </c>
    </row>
    <row r="42" spans="2:12" ht="12" customHeight="1" x14ac:dyDescent="0.2">
      <c r="B42" s="334" t="s">
        <v>60</v>
      </c>
      <c r="C42" s="339">
        <v>971</v>
      </c>
      <c r="D42" s="339">
        <v>853</v>
      </c>
      <c r="E42" s="339">
        <v>397</v>
      </c>
      <c r="F42" s="342">
        <v>1313</v>
      </c>
      <c r="G42" s="342">
        <v>1313</v>
      </c>
      <c r="H42" s="339">
        <v>1244</v>
      </c>
      <c r="I42" s="339">
        <v>734</v>
      </c>
      <c r="J42" s="339">
        <v>787</v>
      </c>
      <c r="K42" s="340">
        <v>1467</v>
      </c>
      <c r="L42" s="341">
        <v>1384</v>
      </c>
    </row>
    <row r="43" spans="2:12" ht="12" customHeight="1" x14ac:dyDescent="0.2">
      <c r="B43" s="334" t="s">
        <v>61</v>
      </c>
      <c r="C43" s="339">
        <v>188</v>
      </c>
      <c r="D43" s="339">
        <v>289</v>
      </c>
      <c r="E43" s="339">
        <v>270</v>
      </c>
      <c r="F43" s="342">
        <v>511</v>
      </c>
      <c r="G43" s="342">
        <v>410</v>
      </c>
      <c r="H43" s="339">
        <v>242</v>
      </c>
      <c r="I43" s="339">
        <v>160</v>
      </c>
      <c r="J43" s="339">
        <v>211</v>
      </c>
      <c r="K43" s="340">
        <v>471</v>
      </c>
      <c r="L43" s="341">
        <v>268</v>
      </c>
    </row>
    <row r="44" spans="2:12" ht="12" customHeight="1" x14ac:dyDescent="0.2">
      <c r="B44" s="334" t="s">
        <v>62</v>
      </c>
      <c r="C44" s="339">
        <v>174</v>
      </c>
      <c r="D44" s="339">
        <v>264</v>
      </c>
      <c r="E44" s="339">
        <v>203</v>
      </c>
      <c r="F44" s="342">
        <v>462</v>
      </c>
      <c r="G44" s="342">
        <v>410</v>
      </c>
      <c r="H44" s="339">
        <v>315</v>
      </c>
      <c r="I44" s="339">
        <v>181</v>
      </c>
      <c r="J44" s="339">
        <v>246</v>
      </c>
      <c r="K44" s="340">
        <v>430</v>
      </c>
      <c r="L44" s="341">
        <v>308</v>
      </c>
    </row>
    <row r="45" spans="2:12" ht="12" customHeight="1" x14ac:dyDescent="0.2">
      <c r="B45" s="334" t="s">
        <v>63</v>
      </c>
      <c r="C45" s="339">
        <v>108</v>
      </c>
      <c r="D45" s="339">
        <v>75</v>
      </c>
      <c r="E45" s="339">
        <v>113</v>
      </c>
      <c r="F45" s="342">
        <v>228</v>
      </c>
      <c r="G45" s="342">
        <v>322</v>
      </c>
      <c r="H45" s="339">
        <v>245</v>
      </c>
      <c r="I45" s="339">
        <v>214</v>
      </c>
      <c r="J45" s="339">
        <v>251</v>
      </c>
      <c r="K45" s="340">
        <v>235</v>
      </c>
      <c r="L45" s="341">
        <v>249</v>
      </c>
    </row>
    <row r="46" spans="2:12" s="279" customFormat="1" ht="12" customHeight="1" x14ac:dyDescent="0.2">
      <c r="B46" s="331" t="s">
        <v>18</v>
      </c>
      <c r="C46" s="332">
        <v>2792</v>
      </c>
      <c r="D46" s="332">
        <v>3512</v>
      </c>
      <c r="E46" s="332">
        <v>4621</v>
      </c>
      <c r="F46" s="332">
        <v>4678</v>
      </c>
      <c r="G46" s="332">
        <v>5664</v>
      </c>
      <c r="H46" s="332">
        <v>6159</v>
      </c>
      <c r="I46" s="332">
        <v>7781</v>
      </c>
      <c r="J46" s="332">
        <v>5274</v>
      </c>
      <c r="K46" s="337">
        <v>5695</v>
      </c>
      <c r="L46" s="338">
        <v>11599</v>
      </c>
    </row>
    <row r="47" spans="2:12" ht="12" customHeight="1" x14ac:dyDescent="0.2">
      <c r="B47" s="334" t="s">
        <v>59</v>
      </c>
      <c r="C47" s="339">
        <v>705</v>
      </c>
      <c r="D47" s="339">
        <v>1485</v>
      </c>
      <c r="E47" s="339">
        <v>1139</v>
      </c>
      <c r="F47" s="342">
        <v>1045</v>
      </c>
      <c r="G47" s="342">
        <v>1596</v>
      </c>
      <c r="H47" s="339">
        <v>2398</v>
      </c>
      <c r="I47" s="339">
        <v>2255</v>
      </c>
      <c r="J47" s="339">
        <v>1184</v>
      </c>
      <c r="K47" s="340">
        <v>989</v>
      </c>
      <c r="L47" s="341">
        <v>609</v>
      </c>
    </row>
    <row r="48" spans="2:12" ht="12" customHeight="1" x14ac:dyDescent="0.2">
      <c r="B48" s="334" t="s">
        <v>60</v>
      </c>
      <c r="C48" s="339">
        <v>1371</v>
      </c>
      <c r="D48" s="339">
        <v>988</v>
      </c>
      <c r="E48" s="339">
        <v>1725</v>
      </c>
      <c r="F48" s="342">
        <v>1990</v>
      </c>
      <c r="G48" s="342">
        <v>1842</v>
      </c>
      <c r="H48" s="339">
        <v>2186</v>
      </c>
      <c r="I48" s="339">
        <v>3094</v>
      </c>
      <c r="J48" s="339">
        <v>3448</v>
      </c>
      <c r="K48" s="340">
        <v>2153</v>
      </c>
      <c r="L48" s="341">
        <v>4091</v>
      </c>
    </row>
    <row r="49" spans="2:12" ht="12" customHeight="1" x14ac:dyDescent="0.2">
      <c r="B49" s="334" t="s">
        <v>61</v>
      </c>
      <c r="C49" s="339">
        <v>457</v>
      </c>
      <c r="D49" s="339">
        <v>517</v>
      </c>
      <c r="E49" s="339">
        <v>1060</v>
      </c>
      <c r="F49" s="342">
        <v>458</v>
      </c>
      <c r="G49" s="342">
        <v>1325</v>
      </c>
      <c r="H49" s="339">
        <v>603</v>
      </c>
      <c r="I49" s="339">
        <v>352</v>
      </c>
      <c r="J49" s="339">
        <v>97</v>
      </c>
      <c r="K49" s="340">
        <v>371</v>
      </c>
      <c r="L49" s="341">
        <v>634</v>
      </c>
    </row>
    <row r="50" spans="2:12" ht="12" customHeight="1" x14ac:dyDescent="0.2">
      <c r="B50" s="334" t="s">
        <v>62</v>
      </c>
      <c r="C50" s="339">
        <v>209</v>
      </c>
      <c r="D50" s="339">
        <v>437</v>
      </c>
      <c r="E50" s="339">
        <v>526</v>
      </c>
      <c r="F50" s="342">
        <v>588</v>
      </c>
      <c r="G50" s="342">
        <v>619</v>
      </c>
      <c r="H50" s="339">
        <v>493</v>
      </c>
      <c r="I50" s="339">
        <v>578</v>
      </c>
      <c r="J50" s="339">
        <v>216</v>
      </c>
      <c r="K50" s="340">
        <v>422</v>
      </c>
      <c r="L50" s="341">
        <v>1372</v>
      </c>
    </row>
    <row r="51" spans="2:12" ht="12" customHeight="1" x14ac:dyDescent="0.2">
      <c r="B51" s="334" t="s">
        <v>63</v>
      </c>
      <c r="C51" s="339">
        <v>50</v>
      </c>
      <c r="D51" s="339">
        <v>85</v>
      </c>
      <c r="E51" s="339">
        <v>171</v>
      </c>
      <c r="F51" s="342">
        <v>597</v>
      </c>
      <c r="G51" s="342">
        <v>282</v>
      </c>
      <c r="H51" s="339">
        <v>479</v>
      </c>
      <c r="I51" s="339">
        <v>1502</v>
      </c>
      <c r="J51" s="339">
        <v>329</v>
      </c>
      <c r="K51" s="340">
        <v>1760</v>
      </c>
      <c r="L51" s="341">
        <v>4893</v>
      </c>
    </row>
    <row r="52" spans="2:12" s="279" customFormat="1" ht="12" customHeight="1" x14ac:dyDescent="0.2">
      <c r="B52" s="331" t="s">
        <v>19</v>
      </c>
      <c r="C52" s="332">
        <v>1993</v>
      </c>
      <c r="D52" s="332">
        <v>4309</v>
      </c>
      <c r="E52" s="332">
        <v>4166</v>
      </c>
      <c r="F52" s="332">
        <v>5208</v>
      </c>
      <c r="G52" s="332">
        <v>5389</v>
      </c>
      <c r="H52" s="332">
        <v>3714</v>
      </c>
      <c r="I52" s="332">
        <v>5522</v>
      </c>
      <c r="J52" s="332">
        <v>6677</v>
      </c>
      <c r="K52" s="337">
        <v>7863</v>
      </c>
      <c r="L52" s="338">
        <v>10917</v>
      </c>
    </row>
    <row r="53" spans="2:12" ht="12" customHeight="1" x14ac:dyDescent="0.2">
      <c r="B53" s="334" t="s">
        <v>59</v>
      </c>
      <c r="C53" s="339">
        <v>959</v>
      </c>
      <c r="D53" s="339">
        <v>1306</v>
      </c>
      <c r="E53" s="339">
        <v>1488</v>
      </c>
      <c r="F53" s="342">
        <v>1507</v>
      </c>
      <c r="G53" s="342">
        <v>867</v>
      </c>
      <c r="H53" s="339">
        <v>1546</v>
      </c>
      <c r="I53" s="339">
        <v>1749</v>
      </c>
      <c r="J53" s="339">
        <v>2158</v>
      </c>
      <c r="K53" s="340">
        <v>1807</v>
      </c>
      <c r="L53" s="341">
        <v>615</v>
      </c>
    </row>
    <row r="54" spans="2:12" ht="12" customHeight="1" x14ac:dyDescent="0.2">
      <c r="B54" s="334" t="s">
        <v>60</v>
      </c>
      <c r="C54" s="339">
        <v>576</v>
      </c>
      <c r="D54" s="339">
        <v>1468</v>
      </c>
      <c r="E54" s="339">
        <v>1910</v>
      </c>
      <c r="F54" s="342">
        <v>1826</v>
      </c>
      <c r="G54" s="342">
        <v>2688</v>
      </c>
      <c r="H54" s="339">
        <v>1530</v>
      </c>
      <c r="I54" s="339">
        <v>1849</v>
      </c>
      <c r="J54" s="339">
        <v>2802</v>
      </c>
      <c r="K54" s="340">
        <v>4201</v>
      </c>
      <c r="L54" s="341">
        <v>6078</v>
      </c>
    </row>
    <row r="55" spans="2:12" ht="12" customHeight="1" x14ac:dyDescent="0.2">
      <c r="B55" s="334" t="s">
        <v>61</v>
      </c>
      <c r="C55" s="339">
        <v>111</v>
      </c>
      <c r="D55" s="339">
        <v>385</v>
      </c>
      <c r="E55" s="339">
        <v>185</v>
      </c>
      <c r="F55" s="342">
        <v>343</v>
      </c>
      <c r="G55" s="342">
        <v>220</v>
      </c>
      <c r="H55" s="339">
        <v>192</v>
      </c>
      <c r="I55" s="339">
        <v>1092</v>
      </c>
      <c r="J55" s="339">
        <v>898</v>
      </c>
      <c r="K55" s="340">
        <v>837</v>
      </c>
      <c r="L55" s="341">
        <v>909</v>
      </c>
    </row>
    <row r="56" spans="2:12" ht="12" customHeight="1" x14ac:dyDescent="0.2">
      <c r="B56" s="334" t="s">
        <v>62</v>
      </c>
      <c r="C56" s="339">
        <v>94</v>
      </c>
      <c r="D56" s="339">
        <v>490</v>
      </c>
      <c r="E56" s="339">
        <v>280</v>
      </c>
      <c r="F56" s="342">
        <v>478</v>
      </c>
      <c r="G56" s="342">
        <v>383</v>
      </c>
      <c r="H56" s="339">
        <v>334</v>
      </c>
      <c r="I56" s="339">
        <v>663</v>
      </c>
      <c r="J56" s="339">
        <v>682</v>
      </c>
      <c r="K56" s="340">
        <v>946</v>
      </c>
      <c r="L56" s="341">
        <v>1390</v>
      </c>
    </row>
    <row r="57" spans="2:12" ht="12" customHeight="1" x14ac:dyDescent="0.2">
      <c r="B57" s="334" t="s">
        <v>63</v>
      </c>
      <c r="C57" s="339">
        <v>253</v>
      </c>
      <c r="D57" s="339">
        <v>660</v>
      </c>
      <c r="E57" s="339">
        <v>303</v>
      </c>
      <c r="F57" s="342">
        <v>1054</v>
      </c>
      <c r="G57" s="342">
        <v>1231</v>
      </c>
      <c r="H57" s="339">
        <v>112</v>
      </c>
      <c r="I57" s="339">
        <v>169</v>
      </c>
      <c r="J57" s="339">
        <v>137</v>
      </c>
      <c r="K57" s="340">
        <v>72</v>
      </c>
      <c r="L57" s="341">
        <v>1925</v>
      </c>
    </row>
    <row r="58" spans="2:12" s="279" customFormat="1" ht="12" customHeight="1" x14ac:dyDescent="0.2">
      <c r="B58" s="331" t="s">
        <v>20</v>
      </c>
      <c r="C58" s="332">
        <v>1248</v>
      </c>
      <c r="D58" s="332">
        <v>3582</v>
      </c>
      <c r="E58" s="332">
        <v>3335</v>
      </c>
      <c r="F58" s="332">
        <v>4487</v>
      </c>
      <c r="G58" s="332">
        <v>4592</v>
      </c>
      <c r="H58" s="332">
        <v>3831</v>
      </c>
      <c r="I58" s="332">
        <v>5243</v>
      </c>
      <c r="J58" s="332">
        <v>3406</v>
      </c>
      <c r="K58" s="337">
        <v>2857</v>
      </c>
      <c r="L58" s="338">
        <v>4238</v>
      </c>
    </row>
    <row r="59" spans="2:12" ht="12" customHeight="1" x14ac:dyDescent="0.2">
      <c r="B59" s="334" t="s">
        <v>59</v>
      </c>
      <c r="C59" s="339">
        <v>150</v>
      </c>
      <c r="D59" s="339">
        <v>756</v>
      </c>
      <c r="E59" s="339">
        <v>799</v>
      </c>
      <c r="F59" s="342">
        <v>508</v>
      </c>
      <c r="G59" s="342">
        <v>482</v>
      </c>
      <c r="H59" s="339">
        <v>559</v>
      </c>
      <c r="I59" s="339">
        <v>343</v>
      </c>
      <c r="J59" s="339">
        <v>220</v>
      </c>
      <c r="K59" s="340">
        <v>299</v>
      </c>
      <c r="L59" s="341">
        <v>167</v>
      </c>
    </row>
    <row r="60" spans="2:12" ht="12" customHeight="1" x14ac:dyDescent="0.2">
      <c r="B60" s="334" t="s">
        <v>60</v>
      </c>
      <c r="C60" s="339">
        <v>623</v>
      </c>
      <c r="D60" s="339">
        <v>1806</v>
      </c>
      <c r="E60" s="339">
        <v>1491</v>
      </c>
      <c r="F60" s="342">
        <v>1227</v>
      </c>
      <c r="G60" s="342">
        <v>1311</v>
      </c>
      <c r="H60" s="339">
        <v>1475</v>
      </c>
      <c r="I60" s="339">
        <v>3439</v>
      </c>
      <c r="J60" s="339">
        <v>2288</v>
      </c>
      <c r="K60" s="340">
        <v>1830</v>
      </c>
      <c r="L60" s="341">
        <v>3231</v>
      </c>
    </row>
    <row r="61" spans="2:12" ht="12" customHeight="1" x14ac:dyDescent="0.2">
      <c r="B61" s="334" t="s">
        <v>61</v>
      </c>
      <c r="C61" s="339">
        <v>218</v>
      </c>
      <c r="D61" s="339">
        <v>410</v>
      </c>
      <c r="E61" s="339">
        <v>288</v>
      </c>
      <c r="F61" s="342">
        <v>224</v>
      </c>
      <c r="G61" s="342">
        <v>205</v>
      </c>
      <c r="H61" s="339">
        <v>256</v>
      </c>
      <c r="I61" s="339">
        <v>591</v>
      </c>
      <c r="J61" s="339">
        <v>385</v>
      </c>
      <c r="K61" s="340">
        <v>256</v>
      </c>
      <c r="L61" s="341">
        <v>456</v>
      </c>
    </row>
    <row r="62" spans="2:12" ht="12" customHeight="1" x14ac:dyDescent="0.2">
      <c r="B62" s="334" t="s">
        <v>62</v>
      </c>
      <c r="C62" s="339">
        <v>233</v>
      </c>
      <c r="D62" s="339">
        <v>585</v>
      </c>
      <c r="E62" s="339">
        <v>753</v>
      </c>
      <c r="F62" s="342">
        <v>543</v>
      </c>
      <c r="G62" s="342">
        <v>624</v>
      </c>
      <c r="H62" s="339">
        <v>645</v>
      </c>
      <c r="I62" s="339">
        <v>740</v>
      </c>
      <c r="J62" s="339">
        <v>491</v>
      </c>
      <c r="K62" s="340">
        <v>415</v>
      </c>
      <c r="L62" s="341">
        <v>325</v>
      </c>
    </row>
    <row r="63" spans="2:12" ht="12" customHeight="1" x14ac:dyDescent="0.2">
      <c r="B63" s="334" t="s">
        <v>63</v>
      </c>
      <c r="C63" s="339">
        <v>24</v>
      </c>
      <c r="D63" s="339">
        <v>25</v>
      </c>
      <c r="E63" s="339">
        <v>4</v>
      </c>
      <c r="F63" s="342">
        <v>1985</v>
      </c>
      <c r="G63" s="342">
        <v>1970</v>
      </c>
      <c r="H63" s="339">
        <v>896</v>
      </c>
      <c r="I63" s="339">
        <v>130</v>
      </c>
      <c r="J63" s="339">
        <v>22</v>
      </c>
      <c r="K63" s="340">
        <v>57</v>
      </c>
      <c r="L63" s="341">
        <v>59</v>
      </c>
    </row>
    <row r="64" spans="2:12" s="279" customFormat="1" ht="12" customHeight="1" x14ac:dyDescent="0.2">
      <c r="B64" s="331" t="s">
        <v>21</v>
      </c>
      <c r="C64" s="332">
        <v>595</v>
      </c>
      <c r="D64" s="332">
        <v>1143</v>
      </c>
      <c r="E64" s="332">
        <v>758</v>
      </c>
      <c r="F64" s="332">
        <v>2702</v>
      </c>
      <c r="G64" s="332">
        <v>2534</v>
      </c>
      <c r="H64" s="332">
        <v>4767</v>
      </c>
      <c r="I64" s="332">
        <v>4649</v>
      </c>
      <c r="J64" s="332">
        <v>2170</v>
      </c>
      <c r="K64" s="337">
        <v>1559</v>
      </c>
      <c r="L64" s="338">
        <v>3011</v>
      </c>
    </row>
    <row r="65" spans="2:12" ht="12" customHeight="1" x14ac:dyDescent="0.2">
      <c r="B65" s="334" t="s">
        <v>59</v>
      </c>
      <c r="C65" s="339">
        <v>148</v>
      </c>
      <c r="D65" s="339">
        <v>338</v>
      </c>
      <c r="E65" s="339">
        <v>298</v>
      </c>
      <c r="F65" s="342">
        <v>815</v>
      </c>
      <c r="G65" s="342">
        <v>518</v>
      </c>
      <c r="H65" s="339">
        <v>960</v>
      </c>
      <c r="I65" s="339">
        <v>536</v>
      </c>
      <c r="J65" s="339">
        <v>244</v>
      </c>
      <c r="K65" s="340">
        <v>419</v>
      </c>
      <c r="L65" s="341">
        <v>400</v>
      </c>
    </row>
    <row r="66" spans="2:12" ht="12" customHeight="1" x14ac:dyDescent="0.2">
      <c r="B66" s="334" t="s">
        <v>60</v>
      </c>
      <c r="C66" s="339">
        <v>329</v>
      </c>
      <c r="D66" s="339">
        <v>460</v>
      </c>
      <c r="E66" s="339">
        <v>264</v>
      </c>
      <c r="F66" s="342">
        <v>1346</v>
      </c>
      <c r="G66" s="342">
        <v>1417</v>
      </c>
      <c r="H66" s="339">
        <v>3263</v>
      </c>
      <c r="I66" s="339">
        <v>3385</v>
      </c>
      <c r="J66" s="339">
        <v>1615</v>
      </c>
      <c r="K66" s="340">
        <v>916</v>
      </c>
      <c r="L66" s="341">
        <v>2338</v>
      </c>
    </row>
    <row r="67" spans="2:12" ht="12" customHeight="1" x14ac:dyDescent="0.2">
      <c r="B67" s="334" t="s">
        <v>61</v>
      </c>
      <c r="C67" s="339">
        <v>12</v>
      </c>
      <c r="D67" s="339">
        <v>71</v>
      </c>
      <c r="E67" s="339">
        <v>38</v>
      </c>
      <c r="F67" s="342">
        <v>114</v>
      </c>
      <c r="G67" s="342">
        <v>87</v>
      </c>
      <c r="H67" s="339">
        <v>133</v>
      </c>
      <c r="I67" s="339">
        <v>160</v>
      </c>
      <c r="J67" s="339">
        <v>152</v>
      </c>
      <c r="K67" s="340">
        <v>85</v>
      </c>
      <c r="L67" s="341">
        <v>128</v>
      </c>
    </row>
    <row r="68" spans="2:12" ht="12" customHeight="1" x14ac:dyDescent="0.2">
      <c r="B68" s="334" t="s">
        <v>62</v>
      </c>
      <c r="C68" s="339">
        <v>101</v>
      </c>
      <c r="D68" s="339">
        <v>255</v>
      </c>
      <c r="E68" s="339">
        <v>126</v>
      </c>
      <c r="F68" s="342">
        <v>270</v>
      </c>
      <c r="G68" s="342">
        <v>399</v>
      </c>
      <c r="H68" s="339">
        <v>358</v>
      </c>
      <c r="I68" s="339">
        <v>564</v>
      </c>
      <c r="J68" s="339">
        <v>156</v>
      </c>
      <c r="K68" s="340">
        <v>110</v>
      </c>
      <c r="L68" s="341">
        <v>145</v>
      </c>
    </row>
    <row r="69" spans="2:12" ht="12" customHeight="1" x14ac:dyDescent="0.2">
      <c r="B69" s="334" t="s">
        <v>63</v>
      </c>
      <c r="C69" s="339">
        <v>5</v>
      </c>
      <c r="D69" s="339">
        <v>19</v>
      </c>
      <c r="E69" s="339">
        <v>32</v>
      </c>
      <c r="F69" s="342">
        <v>157</v>
      </c>
      <c r="G69" s="342">
        <v>113</v>
      </c>
      <c r="H69" s="339">
        <v>53</v>
      </c>
      <c r="I69" s="339">
        <v>4</v>
      </c>
      <c r="J69" s="339">
        <v>3</v>
      </c>
      <c r="K69" s="340">
        <v>29</v>
      </c>
      <c r="L69" s="341">
        <v>0</v>
      </c>
    </row>
    <row r="70" spans="2:12" ht="15.95" customHeight="1" x14ac:dyDescent="0.2">
      <c r="B70" s="289" t="s">
        <v>125</v>
      </c>
      <c r="C70" s="278"/>
      <c r="D70" s="280"/>
      <c r="E70" s="281"/>
      <c r="F70" s="281"/>
      <c r="G70" s="280"/>
      <c r="H70" s="278"/>
      <c r="I70" s="281"/>
      <c r="J70" s="281"/>
      <c r="K70" s="281"/>
      <c r="L70" s="281"/>
    </row>
    <row r="71" spans="2:12" ht="15.95" customHeight="1" x14ac:dyDescent="0.2">
      <c r="B71" s="289" t="s">
        <v>126</v>
      </c>
      <c r="C71" s="278"/>
      <c r="D71" s="280"/>
      <c r="E71" s="281"/>
      <c r="F71" s="281"/>
      <c r="G71" s="280"/>
      <c r="H71" s="278"/>
      <c r="I71" s="281"/>
      <c r="J71" s="281"/>
      <c r="K71" s="281"/>
      <c r="L71" s="281"/>
    </row>
    <row r="72" spans="2:12" ht="15.95" customHeight="1" x14ac:dyDescent="0.2">
      <c r="B72" s="290" t="s">
        <v>127</v>
      </c>
      <c r="C72" s="278"/>
      <c r="D72" s="280"/>
      <c r="E72" s="281"/>
      <c r="F72" s="281"/>
      <c r="G72" s="280"/>
      <c r="H72" s="278"/>
      <c r="I72" s="281"/>
      <c r="J72" s="281"/>
      <c r="K72" s="281"/>
      <c r="L72" s="281"/>
    </row>
    <row r="73" spans="2:12" ht="15.95" customHeight="1" x14ac:dyDescent="0.2">
      <c r="B73" s="285"/>
      <c r="C73" s="282"/>
    </row>
    <row r="74" spans="2:12" ht="14.1" customHeight="1" x14ac:dyDescent="0.2">
      <c r="B74" s="285"/>
      <c r="C74" s="282"/>
    </row>
    <row r="75" spans="2:12" ht="14.1" customHeight="1" x14ac:dyDescent="0.2">
      <c r="G75" s="277"/>
      <c r="H75" s="277"/>
    </row>
    <row r="76" spans="2:12" ht="14.1" customHeight="1" x14ac:dyDescent="0.2">
      <c r="G76" s="277"/>
      <c r="H76" s="277"/>
    </row>
    <row r="77" spans="2:12" ht="14.1" customHeight="1" x14ac:dyDescent="0.2">
      <c r="G77" s="277"/>
      <c r="H77" s="277"/>
    </row>
    <row r="78" spans="2:12" ht="14.1" customHeight="1" x14ac:dyDescent="0.2">
      <c r="G78" s="277"/>
      <c r="H78" s="277"/>
    </row>
    <row r="79" spans="2:12" ht="14.1" customHeight="1" x14ac:dyDescent="0.2">
      <c r="G79" s="277"/>
      <c r="H79" s="277"/>
    </row>
    <row r="80" spans="2:12" ht="14.1" customHeight="1" x14ac:dyDescent="0.2">
      <c r="G80" s="277"/>
      <c r="H80" s="277"/>
    </row>
    <row r="81" spans="2:9" ht="14.1" customHeight="1" x14ac:dyDescent="0.2">
      <c r="G81" s="277"/>
      <c r="H81" s="277"/>
    </row>
    <row r="82" spans="2:9" ht="14.1" customHeight="1" x14ac:dyDescent="0.2">
      <c r="G82" s="277"/>
      <c r="H82" s="277"/>
    </row>
    <row r="83" spans="2:9" ht="14.1" customHeight="1" x14ac:dyDescent="0.2">
      <c r="C83" s="284"/>
      <c r="D83" s="284"/>
      <c r="E83" s="284"/>
      <c r="F83" s="284"/>
      <c r="G83" s="283"/>
      <c r="I83" s="284"/>
    </row>
    <row r="85" spans="2:9" ht="14.1" customHeight="1" x14ac:dyDescent="0.2">
      <c r="B85" s="326"/>
      <c r="C85" s="327"/>
      <c r="D85" s="327"/>
      <c r="E85" s="327"/>
      <c r="F85" s="327"/>
      <c r="G85" s="327"/>
      <c r="H85" s="327"/>
    </row>
    <row r="86" spans="2:9" ht="14.1" customHeight="1" x14ac:dyDescent="0.2">
      <c r="G86" s="277"/>
      <c r="H86" s="277"/>
    </row>
    <row r="87" spans="2:9" ht="14.1" customHeight="1" x14ac:dyDescent="0.2">
      <c r="G87" s="277"/>
      <c r="H87" s="277"/>
    </row>
    <row r="88" spans="2:9" ht="14.1" customHeight="1" x14ac:dyDescent="0.2">
      <c r="G88" s="277"/>
      <c r="H88" s="277"/>
    </row>
    <row r="89" spans="2:9" ht="14.1" customHeight="1" x14ac:dyDescent="0.2">
      <c r="G89" s="277"/>
      <c r="H89" s="277"/>
    </row>
    <row r="90" spans="2:9" ht="14.1" customHeight="1" x14ac:dyDescent="0.2">
      <c r="G90" s="277"/>
      <c r="H90" s="277"/>
    </row>
    <row r="91" spans="2:9" ht="14.1" customHeight="1" x14ac:dyDescent="0.2">
      <c r="G91" s="277"/>
      <c r="H91" s="277"/>
    </row>
    <row r="92" spans="2:9" ht="14.1" customHeight="1" x14ac:dyDescent="0.2">
      <c r="G92" s="277"/>
      <c r="H92" s="277"/>
    </row>
    <row r="93" spans="2:9" ht="14.1" customHeight="1" x14ac:dyDescent="0.2">
      <c r="G93" s="277"/>
      <c r="H93" s="277"/>
    </row>
    <row r="94" spans="2:9" ht="14.1" customHeight="1" x14ac:dyDescent="0.2">
      <c r="G94" s="277"/>
      <c r="H94" s="277"/>
    </row>
    <row r="95" spans="2:9" ht="14.1" customHeight="1" x14ac:dyDescent="0.2">
      <c r="G95" s="277"/>
      <c r="H95" s="277"/>
    </row>
    <row r="96" spans="2:9" ht="14.1" customHeight="1" x14ac:dyDescent="0.2">
      <c r="G96" s="277"/>
      <c r="H96" s="277"/>
    </row>
    <row r="97" spans="7:8" ht="14.1" customHeight="1" x14ac:dyDescent="0.2">
      <c r="G97" s="277"/>
      <c r="H97" s="277"/>
    </row>
    <row r="98" spans="7:8" ht="14.1" customHeight="1" x14ac:dyDescent="0.2">
      <c r="G98" s="277"/>
      <c r="H98" s="277"/>
    </row>
    <row r="99" spans="7:8" ht="14.1" customHeight="1" x14ac:dyDescent="0.2">
      <c r="G99" s="277"/>
      <c r="H99" s="277"/>
    </row>
    <row r="100" spans="7:8" ht="14.1" customHeight="1" x14ac:dyDescent="0.2">
      <c r="G100" s="277"/>
      <c r="H100" s="277"/>
    </row>
    <row r="101" spans="7:8" ht="14.1" customHeight="1" x14ac:dyDescent="0.2">
      <c r="G101" s="277"/>
      <c r="H101" s="277"/>
    </row>
    <row r="102" spans="7:8" ht="14.1" customHeight="1" x14ac:dyDescent="0.2">
      <c r="G102" s="277"/>
      <c r="H102" s="277"/>
    </row>
    <row r="103" spans="7:8" ht="14.1" customHeight="1" x14ac:dyDescent="0.2">
      <c r="G103" s="277"/>
      <c r="H103" s="277"/>
    </row>
    <row r="104" spans="7:8" ht="14.1" customHeight="1" x14ac:dyDescent="0.2">
      <c r="G104" s="277"/>
      <c r="H104" s="277"/>
    </row>
    <row r="105" spans="7:8" ht="14.1" customHeight="1" x14ac:dyDescent="0.2">
      <c r="G105" s="277"/>
      <c r="H105" s="277"/>
    </row>
    <row r="106" spans="7:8" ht="14.1" customHeight="1" x14ac:dyDescent="0.2">
      <c r="G106" s="277"/>
      <c r="H106" s="277"/>
    </row>
    <row r="107" spans="7:8" ht="14.1" customHeight="1" x14ac:dyDescent="0.2">
      <c r="G107" s="277"/>
      <c r="H107" s="277"/>
    </row>
    <row r="108" spans="7:8" ht="14.1" customHeight="1" x14ac:dyDescent="0.2">
      <c r="G108" s="277"/>
      <c r="H108" s="277"/>
    </row>
    <row r="109" spans="7:8" ht="14.1" customHeight="1" x14ac:dyDescent="0.2">
      <c r="G109" s="277"/>
      <c r="H109" s="277"/>
    </row>
    <row r="110" spans="7:8" ht="14.1" customHeight="1" x14ac:dyDescent="0.2">
      <c r="G110" s="277"/>
      <c r="H110" s="277"/>
    </row>
    <row r="111" spans="7:8" ht="14.1" customHeight="1" x14ac:dyDescent="0.2">
      <c r="G111" s="277"/>
      <c r="H111" s="277"/>
    </row>
    <row r="112" spans="7:8" ht="14.1" customHeight="1" x14ac:dyDescent="0.2">
      <c r="G112" s="277"/>
      <c r="H112" s="277"/>
    </row>
    <row r="113" spans="7:8" ht="14.1" customHeight="1" x14ac:dyDescent="0.2">
      <c r="G113" s="277"/>
      <c r="H113" s="277"/>
    </row>
    <row r="114" spans="7:8" ht="14.1" customHeight="1" x14ac:dyDescent="0.2">
      <c r="G114" s="277"/>
      <c r="H114" s="277"/>
    </row>
    <row r="115" spans="7:8" ht="14.1" customHeight="1" x14ac:dyDescent="0.2">
      <c r="G115" s="277"/>
      <c r="H115" s="277"/>
    </row>
    <row r="116" spans="7:8" ht="14.1" customHeight="1" x14ac:dyDescent="0.2">
      <c r="G116" s="277"/>
      <c r="H116" s="277"/>
    </row>
    <row r="117" spans="7:8" ht="14.1" customHeight="1" x14ac:dyDescent="0.2">
      <c r="G117" s="277"/>
      <c r="H117" s="277"/>
    </row>
    <row r="118" spans="7:8" ht="14.1" customHeight="1" x14ac:dyDescent="0.2">
      <c r="G118" s="277"/>
      <c r="H118" s="277"/>
    </row>
    <row r="119" spans="7:8" ht="14.1" customHeight="1" x14ac:dyDescent="0.2">
      <c r="G119" s="277"/>
      <c r="H119" s="277"/>
    </row>
    <row r="120" spans="7:8" ht="14.1" customHeight="1" x14ac:dyDescent="0.2">
      <c r="G120" s="277"/>
      <c r="H120" s="277"/>
    </row>
    <row r="121" spans="7:8" ht="14.1" customHeight="1" x14ac:dyDescent="0.2">
      <c r="G121" s="277"/>
      <c r="H121" s="277"/>
    </row>
    <row r="122" spans="7:8" ht="14.1" customHeight="1" x14ac:dyDescent="0.2">
      <c r="G122" s="277"/>
      <c r="H122" s="277"/>
    </row>
    <row r="123" spans="7:8" ht="14.1" customHeight="1" x14ac:dyDescent="0.2">
      <c r="G123" s="277"/>
      <c r="H123" s="277"/>
    </row>
    <row r="124" spans="7:8" ht="14.1" customHeight="1" x14ac:dyDescent="0.2">
      <c r="G124" s="277"/>
      <c r="H124" s="277"/>
    </row>
    <row r="125" spans="7:8" ht="14.1" customHeight="1" x14ac:dyDescent="0.2">
      <c r="G125" s="277"/>
      <c r="H125" s="277"/>
    </row>
    <row r="126" spans="7:8" ht="14.1" customHeight="1" x14ac:dyDescent="0.2">
      <c r="G126" s="277"/>
      <c r="H126" s="277"/>
    </row>
    <row r="127" spans="7:8" ht="14.1" customHeight="1" x14ac:dyDescent="0.2">
      <c r="G127" s="277"/>
      <c r="H127" s="277"/>
    </row>
    <row r="128" spans="7:8" ht="14.1" customHeight="1" x14ac:dyDescent="0.2">
      <c r="G128" s="277"/>
      <c r="H128" s="277"/>
    </row>
    <row r="129" spans="7:8" ht="14.1" customHeight="1" x14ac:dyDescent="0.2">
      <c r="G129" s="277"/>
      <c r="H129" s="277"/>
    </row>
    <row r="130" spans="7:8" ht="14.1" customHeight="1" x14ac:dyDescent="0.2">
      <c r="G130" s="277"/>
      <c r="H130" s="277"/>
    </row>
    <row r="131" spans="7:8" ht="14.1" customHeight="1" x14ac:dyDescent="0.2">
      <c r="G131" s="277"/>
      <c r="H131" s="277"/>
    </row>
    <row r="132" spans="7:8" ht="14.1" customHeight="1" x14ac:dyDescent="0.2">
      <c r="G132" s="277"/>
      <c r="H132" s="277"/>
    </row>
    <row r="133" spans="7:8" ht="14.1" customHeight="1" x14ac:dyDescent="0.2">
      <c r="G133" s="277"/>
      <c r="H133" s="277"/>
    </row>
    <row r="134" spans="7:8" ht="14.1" customHeight="1" x14ac:dyDescent="0.2">
      <c r="G134" s="277"/>
      <c r="H134" s="277"/>
    </row>
    <row r="135" spans="7:8" ht="14.1" customHeight="1" x14ac:dyDescent="0.2">
      <c r="G135" s="277"/>
      <c r="H135" s="277"/>
    </row>
    <row r="136" spans="7:8" ht="14.1" customHeight="1" x14ac:dyDescent="0.2">
      <c r="G136" s="277"/>
      <c r="H136" s="277"/>
    </row>
    <row r="137" spans="7:8" ht="14.1" customHeight="1" x14ac:dyDescent="0.2">
      <c r="G137" s="277"/>
      <c r="H137" s="277"/>
    </row>
    <row r="138" spans="7:8" ht="14.1" customHeight="1" x14ac:dyDescent="0.2">
      <c r="G138" s="277"/>
      <c r="H138" s="277"/>
    </row>
    <row r="139" spans="7:8" ht="14.1" customHeight="1" x14ac:dyDescent="0.2">
      <c r="G139" s="277"/>
      <c r="H139" s="277"/>
    </row>
    <row r="140" spans="7:8" ht="14.1" customHeight="1" x14ac:dyDescent="0.2">
      <c r="G140" s="277"/>
      <c r="H140" s="277"/>
    </row>
    <row r="141" spans="7:8" ht="14.1" customHeight="1" x14ac:dyDescent="0.2">
      <c r="G141" s="277"/>
      <c r="H141" s="277"/>
    </row>
    <row r="142" spans="7:8" ht="14.1" customHeight="1" x14ac:dyDescent="0.2">
      <c r="G142" s="277"/>
      <c r="H142" s="277"/>
    </row>
    <row r="143" spans="7:8" ht="14.1" customHeight="1" x14ac:dyDescent="0.2">
      <c r="G143" s="277"/>
      <c r="H143" s="277"/>
    </row>
    <row r="144" spans="7:8" ht="14.1" customHeight="1" x14ac:dyDescent="0.2">
      <c r="G144" s="277"/>
      <c r="H144" s="277"/>
    </row>
    <row r="145" spans="7:8" ht="14.1" customHeight="1" x14ac:dyDescent="0.2">
      <c r="G145" s="277"/>
      <c r="H145" s="277"/>
    </row>
    <row r="146" spans="7:8" ht="14.1" customHeight="1" x14ac:dyDescent="0.2">
      <c r="G146" s="277"/>
      <c r="H146" s="277"/>
    </row>
    <row r="147" spans="7:8" ht="14.1" customHeight="1" x14ac:dyDescent="0.2">
      <c r="G147" s="277"/>
      <c r="H147" s="277"/>
    </row>
    <row r="148" spans="7:8" ht="14.1" customHeight="1" x14ac:dyDescent="0.2">
      <c r="G148" s="277"/>
      <c r="H148" s="277"/>
    </row>
    <row r="149" spans="7:8" ht="14.1" customHeight="1" x14ac:dyDescent="0.2">
      <c r="G149" s="277"/>
      <c r="H149" s="277"/>
    </row>
    <row r="150" spans="7:8" ht="14.1" customHeight="1" x14ac:dyDescent="0.2">
      <c r="G150" s="277"/>
      <c r="H150" s="277"/>
    </row>
    <row r="151" spans="7:8" ht="14.1" customHeight="1" x14ac:dyDescent="0.2">
      <c r="G151" s="277"/>
      <c r="H151" s="277"/>
    </row>
    <row r="152" spans="7:8" ht="14.1" customHeight="1" x14ac:dyDescent="0.2">
      <c r="G152" s="277"/>
      <c r="H152" s="277"/>
    </row>
    <row r="153" spans="7:8" ht="14.1" customHeight="1" x14ac:dyDescent="0.2">
      <c r="G153" s="277"/>
      <c r="H153" s="277"/>
    </row>
    <row r="154" spans="7:8" ht="14.1" customHeight="1" x14ac:dyDescent="0.2">
      <c r="G154" s="277"/>
      <c r="H154" s="277"/>
    </row>
    <row r="155" spans="7:8" ht="14.1" customHeight="1" x14ac:dyDescent="0.2">
      <c r="G155" s="277"/>
      <c r="H155" s="277"/>
    </row>
    <row r="156" spans="7:8" ht="14.1" customHeight="1" x14ac:dyDescent="0.2">
      <c r="G156" s="277"/>
      <c r="H156" s="277"/>
    </row>
    <row r="157" spans="7:8" ht="14.1" customHeight="1" x14ac:dyDescent="0.2">
      <c r="G157" s="277"/>
      <c r="H157" s="277"/>
    </row>
    <row r="158" spans="7:8" ht="14.1" customHeight="1" x14ac:dyDescent="0.2">
      <c r="G158" s="277"/>
      <c r="H158" s="277"/>
    </row>
    <row r="159" spans="7:8" ht="14.1" customHeight="1" x14ac:dyDescent="0.2">
      <c r="G159" s="277"/>
      <c r="H159" s="277"/>
    </row>
    <row r="160" spans="7:8" ht="14.1" customHeight="1" x14ac:dyDescent="0.2">
      <c r="G160" s="277"/>
      <c r="H160" s="277"/>
    </row>
    <row r="161" spans="7:8" ht="14.1" customHeight="1" x14ac:dyDescent="0.2">
      <c r="G161" s="277"/>
      <c r="H161" s="277"/>
    </row>
    <row r="162" spans="7:8" ht="14.1" customHeight="1" x14ac:dyDescent="0.2">
      <c r="G162" s="277"/>
      <c r="H162" s="277"/>
    </row>
    <row r="163" spans="7:8" ht="14.1" customHeight="1" x14ac:dyDescent="0.2">
      <c r="G163" s="277"/>
      <c r="H163" s="277"/>
    </row>
    <row r="164" spans="7:8" ht="14.1" customHeight="1" x14ac:dyDescent="0.2">
      <c r="G164" s="277"/>
      <c r="H164" s="277"/>
    </row>
    <row r="165" spans="7:8" ht="14.1" customHeight="1" x14ac:dyDescent="0.2">
      <c r="G165" s="277"/>
      <c r="H165" s="277"/>
    </row>
    <row r="166" spans="7:8" ht="14.1" customHeight="1" x14ac:dyDescent="0.2">
      <c r="G166" s="277"/>
      <c r="H166" s="277"/>
    </row>
    <row r="167" spans="7:8" ht="14.1" customHeight="1" x14ac:dyDescent="0.2">
      <c r="G167" s="277"/>
      <c r="H167" s="277"/>
    </row>
    <row r="168" spans="7:8" ht="14.1" customHeight="1" x14ac:dyDescent="0.2">
      <c r="G168" s="277"/>
      <c r="H168" s="277"/>
    </row>
    <row r="169" spans="7:8" ht="14.1" customHeight="1" x14ac:dyDescent="0.2">
      <c r="G169" s="277"/>
      <c r="H169" s="277"/>
    </row>
    <row r="170" spans="7:8" ht="14.1" customHeight="1" x14ac:dyDescent="0.2">
      <c r="G170" s="277"/>
      <c r="H170" s="277"/>
    </row>
    <row r="171" spans="7:8" ht="14.1" customHeight="1" x14ac:dyDescent="0.2">
      <c r="G171" s="277"/>
      <c r="H171" s="277"/>
    </row>
    <row r="172" spans="7:8" ht="14.1" customHeight="1" x14ac:dyDescent="0.2">
      <c r="G172" s="277"/>
      <c r="H172" s="277"/>
    </row>
    <row r="173" spans="7:8" ht="14.1" customHeight="1" x14ac:dyDescent="0.2">
      <c r="G173" s="277"/>
      <c r="H173" s="277"/>
    </row>
    <row r="174" spans="7:8" ht="14.1" customHeight="1" x14ac:dyDescent="0.2">
      <c r="G174" s="277"/>
      <c r="H174" s="277"/>
    </row>
    <row r="175" spans="7:8" ht="14.1" customHeight="1" x14ac:dyDescent="0.2">
      <c r="G175" s="277"/>
      <c r="H175" s="277"/>
    </row>
    <row r="176" spans="7:8" ht="14.1" customHeight="1" x14ac:dyDescent="0.2">
      <c r="G176" s="277"/>
      <c r="H176" s="277"/>
    </row>
    <row r="177" spans="7:8" ht="14.1" customHeight="1" x14ac:dyDescent="0.2">
      <c r="G177" s="277"/>
      <c r="H177" s="277"/>
    </row>
    <row r="178" spans="7:8" ht="14.1" customHeight="1" x14ac:dyDescent="0.2">
      <c r="G178" s="277"/>
      <c r="H178" s="277"/>
    </row>
    <row r="179" spans="7:8" ht="14.1" customHeight="1" x14ac:dyDescent="0.2">
      <c r="G179" s="277"/>
      <c r="H179" s="277"/>
    </row>
    <row r="180" spans="7:8" ht="14.1" customHeight="1" x14ac:dyDescent="0.2">
      <c r="G180" s="277"/>
      <c r="H180" s="277"/>
    </row>
    <row r="181" spans="7:8" ht="14.1" customHeight="1" x14ac:dyDescent="0.2">
      <c r="G181" s="277"/>
      <c r="H181" s="277"/>
    </row>
    <row r="182" spans="7:8" ht="14.1" customHeight="1" x14ac:dyDescent="0.2">
      <c r="G182" s="277"/>
      <c r="H182" s="277"/>
    </row>
    <row r="183" spans="7:8" ht="14.1" customHeight="1" x14ac:dyDescent="0.2">
      <c r="G183" s="277"/>
      <c r="H183" s="277"/>
    </row>
    <row r="184" spans="7:8" ht="14.1" customHeight="1" x14ac:dyDescent="0.2">
      <c r="G184" s="277"/>
      <c r="H184" s="277"/>
    </row>
    <row r="185" spans="7:8" ht="14.1" customHeight="1" x14ac:dyDescent="0.2">
      <c r="G185" s="277"/>
      <c r="H185" s="277"/>
    </row>
    <row r="186" spans="7:8" ht="14.1" customHeight="1" x14ac:dyDescent="0.2">
      <c r="G186" s="277"/>
      <c r="H186" s="277"/>
    </row>
    <row r="187" spans="7:8" ht="14.1" customHeight="1" x14ac:dyDescent="0.2">
      <c r="G187" s="277"/>
      <c r="H187" s="277"/>
    </row>
    <row r="188" spans="7:8" ht="14.1" customHeight="1" x14ac:dyDescent="0.2">
      <c r="G188" s="277"/>
      <c r="H188" s="277"/>
    </row>
    <row r="189" spans="7:8" ht="14.1" customHeight="1" x14ac:dyDescent="0.2">
      <c r="G189" s="277"/>
      <c r="H189" s="277"/>
    </row>
    <row r="190" spans="7:8" ht="14.1" customHeight="1" x14ac:dyDescent="0.2">
      <c r="G190" s="277"/>
      <c r="H190" s="277"/>
    </row>
    <row r="191" spans="7:8" ht="14.1" customHeight="1" x14ac:dyDescent="0.2">
      <c r="G191" s="277"/>
      <c r="H191" s="277"/>
    </row>
    <row r="192" spans="7:8" ht="14.1" customHeight="1" x14ac:dyDescent="0.2">
      <c r="G192" s="277"/>
      <c r="H192" s="277"/>
    </row>
    <row r="193" spans="7:8" ht="14.1" customHeight="1" x14ac:dyDescent="0.2">
      <c r="G193" s="277"/>
      <c r="H193" s="277"/>
    </row>
    <row r="194" spans="7:8" ht="14.1" customHeight="1" x14ac:dyDescent="0.2">
      <c r="G194" s="277"/>
      <c r="H194" s="277"/>
    </row>
    <row r="195" spans="7:8" ht="14.1" customHeight="1" x14ac:dyDescent="0.2">
      <c r="G195" s="277"/>
      <c r="H195" s="277"/>
    </row>
    <row r="196" spans="7:8" ht="14.1" customHeight="1" x14ac:dyDescent="0.2">
      <c r="G196" s="277"/>
      <c r="H196" s="277"/>
    </row>
    <row r="197" spans="7:8" ht="14.1" customHeight="1" x14ac:dyDescent="0.2">
      <c r="G197" s="277"/>
      <c r="H197" s="277"/>
    </row>
    <row r="198" spans="7:8" ht="14.1" customHeight="1" x14ac:dyDescent="0.2">
      <c r="G198" s="277"/>
      <c r="H198" s="277"/>
    </row>
    <row r="199" spans="7:8" ht="14.1" customHeight="1" x14ac:dyDescent="0.2">
      <c r="G199" s="277"/>
      <c r="H199" s="277"/>
    </row>
    <row r="200" spans="7:8" ht="14.1" customHeight="1" x14ac:dyDescent="0.2">
      <c r="G200" s="277"/>
      <c r="H200" s="277"/>
    </row>
    <row r="201" spans="7:8" ht="14.1" customHeight="1" x14ac:dyDescent="0.2">
      <c r="G201" s="277"/>
      <c r="H201" s="277"/>
    </row>
    <row r="202" spans="7:8" ht="14.1" customHeight="1" x14ac:dyDescent="0.2">
      <c r="G202" s="277"/>
      <c r="H202" s="277"/>
    </row>
    <row r="203" spans="7:8" ht="14.1" customHeight="1" x14ac:dyDescent="0.2">
      <c r="G203" s="277"/>
      <c r="H203" s="277"/>
    </row>
    <row r="204" spans="7:8" ht="14.1" customHeight="1" x14ac:dyDescent="0.2">
      <c r="G204" s="277"/>
      <c r="H204" s="277"/>
    </row>
    <row r="205" spans="7:8" ht="14.1" customHeight="1" x14ac:dyDescent="0.2">
      <c r="G205" s="277"/>
      <c r="H205" s="277"/>
    </row>
    <row r="206" spans="7:8" ht="14.1" customHeight="1" x14ac:dyDescent="0.2">
      <c r="G206" s="277"/>
      <c r="H206" s="277"/>
    </row>
    <row r="207" spans="7:8" ht="14.1" customHeight="1" x14ac:dyDescent="0.2">
      <c r="G207" s="277"/>
      <c r="H207" s="277"/>
    </row>
    <row r="208" spans="7:8" ht="14.1" customHeight="1" x14ac:dyDescent="0.2">
      <c r="G208" s="277"/>
      <c r="H208" s="277"/>
    </row>
    <row r="209" spans="7:8" ht="14.1" customHeight="1" x14ac:dyDescent="0.2">
      <c r="G209" s="277"/>
      <c r="H209" s="277"/>
    </row>
    <row r="210" spans="7:8" ht="14.1" customHeight="1" x14ac:dyDescent="0.2">
      <c r="G210" s="277"/>
      <c r="H210" s="277"/>
    </row>
    <row r="211" spans="7:8" ht="14.1" customHeight="1" x14ac:dyDescent="0.2">
      <c r="G211" s="277"/>
      <c r="H211" s="277"/>
    </row>
    <row r="212" spans="7:8" ht="14.1" customHeight="1" x14ac:dyDescent="0.2">
      <c r="G212" s="277"/>
      <c r="H212" s="277"/>
    </row>
    <row r="213" spans="7:8" ht="14.1" customHeight="1" x14ac:dyDescent="0.2">
      <c r="G213" s="277"/>
      <c r="H213" s="277"/>
    </row>
    <row r="214" spans="7:8" ht="14.1" customHeight="1" x14ac:dyDescent="0.2">
      <c r="G214" s="277"/>
      <c r="H214" s="277"/>
    </row>
    <row r="215" spans="7:8" ht="14.1" customHeight="1" x14ac:dyDescent="0.2">
      <c r="G215" s="277"/>
      <c r="H215" s="277"/>
    </row>
    <row r="216" spans="7:8" ht="14.1" customHeight="1" x14ac:dyDescent="0.2">
      <c r="G216" s="277"/>
      <c r="H216" s="277"/>
    </row>
    <row r="217" spans="7:8" ht="14.1" customHeight="1" x14ac:dyDescent="0.2">
      <c r="G217" s="277"/>
      <c r="H217" s="277"/>
    </row>
    <row r="218" spans="7:8" ht="14.1" customHeight="1" x14ac:dyDescent="0.2">
      <c r="G218" s="277"/>
      <c r="H218" s="277"/>
    </row>
    <row r="219" spans="7:8" ht="14.1" customHeight="1" x14ac:dyDescent="0.2">
      <c r="G219" s="277"/>
      <c r="H219" s="277"/>
    </row>
    <row r="220" spans="7:8" ht="14.1" customHeight="1" x14ac:dyDescent="0.2">
      <c r="G220" s="277"/>
      <c r="H220" s="277"/>
    </row>
    <row r="221" spans="7:8" ht="14.1" customHeight="1" x14ac:dyDescent="0.2">
      <c r="G221" s="277"/>
      <c r="H221" s="277"/>
    </row>
    <row r="222" spans="7:8" ht="14.1" customHeight="1" x14ac:dyDescent="0.2">
      <c r="G222" s="277"/>
      <c r="H222" s="277"/>
    </row>
    <row r="223" spans="7:8" ht="14.1" customHeight="1" x14ac:dyDescent="0.2">
      <c r="G223" s="277"/>
      <c r="H223" s="277"/>
    </row>
    <row r="224" spans="7:8" ht="14.1" customHeight="1" x14ac:dyDescent="0.2">
      <c r="G224" s="277"/>
      <c r="H224" s="277"/>
    </row>
    <row r="225" spans="7:8" ht="14.1" customHeight="1" x14ac:dyDescent="0.2">
      <c r="G225" s="277"/>
      <c r="H225" s="277"/>
    </row>
    <row r="226" spans="7:8" ht="14.1" customHeight="1" x14ac:dyDescent="0.2">
      <c r="G226" s="277"/>
      <c r="H226" s="277"/>
    </row>
    <row r="227" spans="7:8" ht="14.1" customHeight="1" x14ac:dyDescent="0.2">
      <c r="G227" s="277"/>
      <c r="H227" s="277"/>
    </row>
    <row r="228" spans="7:8" ht="14.1" customHeight="1" x14ac:dyDescent="0.2">
      <c r="G228" s="277"/>
      <c r="H228" s="277"/>
    </row>
    <row r="229" spans="7:8" ht="14.1" customHeight="1" x14ac:dyDescent="0.2">
      <c r="G229" s="277"/>
      <c r="H229" s="277"/>
    </row>
    <row r="230" spans="7:8" ht="14.1" customHeight="1" x14ac:dyDescent="0.2">
      <c r="G230" s="277"/>
      <c r="H230" s="277"/>
    </row>
    <row r="231" spans="7:8" ht="14.1" customHeight="1" x14ac:dyDescent="0.2">
      <c r="G231" s="277"/>
      <c r="H231" s="277"/>
    </row>
    <row r="232" spans="7:8" ht="14.1" customHeight="1" x14ac:dyDescent="0.2">
      <c r="G232" s="277"/>
      <c r="H232" s="277"/>
    </row>
    <row r="233" spans="7:8" ht="14.1" customHeight="1" x14ac:dyDescent="0.2">
      <c r="G233" s="277"/>
      <c r="H233" s="277"/>
    </row>
    <row r="234" spans="7:8" ht="14.1" customHeight="1" x14ac:dyDescent="0.2">
      <c r="G234" s="277"/>
      <c r="H234" s="277"/>
    </row>
    <row r="235" spans="7:8" ht="14.1" customHeight="1" x14ac:dyDescent="0.2">
      <c r="G235" s="277"/>
      <c r="H235" s="277"/>
    </row>
    <row r="236" spans="7:8" ht="14.1" customHeight="1" x14ac:dyDescent="0.2">
      <c r="G236" s="277"/>
      <c r="H236" s="277"/>
    </row>
    <row r="237" spans="7:8" ht="14.1" customHeight="1" x14ac:dyDescent="0.2">
      <c r="G237" s="277"/>
      <c r="H237" s="277"/>
    </row>
    <row r="238" spans="7:8" ht="14.1" customHeight="1" x14ac:dyDescent="0.2">
      <c r="G238" s="277"/>
      <c r="H238" s="277"/>
    </row>
    <row r="239" spans="7:8" ht="14.1" customHeight="1" x14ac:dyDescent="0.2">
      <c r="G239" s="277"/>
      <c r="H239" s="277"/>
    </row>
    <row r="240" spans="7:8" ht="14.1" customHeight="1" x14ac:dyDescent="0.2">
      <c r="G240" s="277"/>
      <c r="H240" s="277"/>
    </row>
    <row r="241" spans="7:8" ht="14.1" customHeight="1" x14ac:dyDescent="0.2">
      <c r="G241" s="277"/>
      <c r="H241" s="277"/>
    </row>
    <row r="242" spans="7:8" ht="14.1" customHeight="1" x14ac:dyDescent="0.2">
      <c r="G242" s="277"/>
      <c r="H242" s="277"/>
    </row>
    <row r="243" spans="7:8" ht="14.1" customHeight="1" x14ac:dyDescent="0.2">
      <c r="G243" s="277"/>
      <c r="H243" s="277"/>
    </row>
    <row r="244" spans="7:8" ht="14.1" customHeight="1" x14ac:dyDescent="0.2">
      <c r="G244" s="277"/>
      <c r="H244" s="277"/>
    </row>
    <row r="245" spans="7:8" ht="14.1" customHeight="1" x14ac:dyDescent="0.2">
      <c r="G245" s="277"/>
      <c r="H245" s="277"/>
    </row>
    <row r="246" spans="7:8" ht="14.1" customHeight="1" x14ac:dyDescent="0.2">
      <c r="G246" s="277"/>
      <c r="H246" s="277"/>
    </row>
    <row r="247" spans="7:8" ht="14.1" customHeight="1" x14ac:dyDescent="0.2">
      <c r="G247" s="277"/>
      <c r="H247" s="277"/>
    </row>
    <row r="248" spans="7:8" ht="14.1" customHeight="1" x14ac:dyDescent="0.2">
      <c r="G248" s="277"/>
      <c r="H248" s="277"/>
    </row>
    <row r="249" spans="7:8" ht="14.1" customHeight="1" x14ac:dyDescent="0.2">
      <c r="G249" s="277"/>
      <c r="H249" s="277"/>
    </row>
    <row r="250" spans="7:8" ht="14.1" customHeight="1" x14ac:dyDescent="0.2">
      <c r="G250" s="277"/>
      <c r="H250" s="277"/>
    </row>
    <row r="251" spans="7:8" ht="14.1" customHeight="1" x14ac:dyDescent="0.2">
      <c r="G251" s="277"/>
      <c r="H251" s="277"/>
    </row>
    <row r="252" spans="7:8" ht="14.1" customHeight="1" x14ac:dyDescent="0.2">
      <c r="G252" s="277"/>
      <c r="H252" s="277"/>
    </row>
    <row r="253" spans="7:8" ht="14.1" customHeight="1" x14ac:dyDescent="0.2">
      <c r="G253" s="277"/>
      <c r="H253" s="277"/>
    </row>
    <row r="254" spans="7:8" ht="14.1" customHeight="1" x14ac:dyDescent="0.2">
      <c r="G254" s="277"/>
      <c r="H254" s="277"/>
    </row>
    <row r="255" spans="7:8" ht="14.1" customHeight="1" x14ac:dyDescent="0.2">
      <c r="G255" s="277"/>
      <c r="H255" s="277"/>
    </row>
    <row r="256" spans="7:8" ht="14.1" customHeight="1" x14ac:dyDescent="0.2">
      <c r="G256" s="277"/>
      <c r="H256" s="277"/>
    </row>
    <row r="257" spans="7:8" ht="14.1" customHeight="1" x14ac:dyDescent="0.2">
      <c r="G257" s="277"/>
      <c r="H257" s="277"/>
    </row>
    <row r="258" spans="7:8" ht="14.1" customHeight="1" x14ac:dyDescent="0.2">
      <c r="G258" s="277"/>
      <c r="H258" s="277"/>
    </row>
    <row r="259" spans="7:8" ht="14.1" customHeight="1" x14ac:dyDescent="0.2">
      <c r="G259" s="277"/>
      <c r="H259" s="277"/>
    </row>
    <row r="260" spans="7:8" ht="14.1" customHeight="1" x14ac:dyDescent="0.2">
      <c r="G260" s="277"/>
      <c r="H260" s="277"/>
    </row>
    <row r="261" spans="7:8" ht="14.1" customHeight="1" x14ac:dyDescent="0.2">
      <c r="G261" s="277"/>
      <c r="H261" s="277"/>
    </row>
    <row r="262" spans="7:8" ht="14.1" customHeight="1" x14ac:dyDescent="0.2">
      <c r="G262" s="277"/>
      <c r="H262" s="277"/>
    </row>
    <row r="263" spans="7:8" ht="14.1" customHeight="1" x14ac:dyDescent="0.2">
      <c r="G263" s="277"/>
      <c r="H263" s="277"/>
    </row>
    <row r="264" spans="7:8" ht="14.1" customHeight="1" x14ac:dyDescent="0.2">
      <c r="G264" s="277"/>
      <c r="H264" s="277"/>
    </row>
    <row r="265" spans="7:8" ht="14.1" customHeight="1" x14ac:dyDescent="0.2">
      <c r="G265" s="277"/>
      <c r="H265" s="277"/>
    </row>
    <row r="266" spans="7:8" ht="14.1" customHeight="1" x14ac:dyDescent="0.2">
      <c r="G266" s="277"/>
      <c r="H266" s="277"/>
    </row>
    <row r="267" spans="7:8" ht="14.1" customHeight="1" x14ac:dyDescent="0.2">
      <c r="G267" s="277"/>
      <c r="H267" s="277"/>
    </row>
    <row r="268" spans="7:8" ht="14.1" customHeight="1" x14ac:dyDescent="0.2">
      <c r="G268" s="277"/>
      <c r="H268" s="277"/>
    </row>
    <row r="269" spans="7:8" ht="14.1" customHeight="1" x14ac:dyDescent="0.2">
      <c r="G269" s="277"/>
      <c r="H269" s="277"/>
    </row>
    <row r="270" spans="7:8" ht="14.1" customHeight="1" x14ac:dyDescent="0.2">
      <c r="G270" s="277"/>
      <c r="H270" s="277"/>
    </row>
    <row r="271" spans="7:8" ht="14.1" customHeight="1" x14ac:dyDescent="0.2">
      <c r="G271" s="277"/>
      <c r="H271" s="277"/>
    </row>
    <row r="272" spans="7:8" ht="14.1" customHeight="1" x14ac:dyDescent="0.2">
      <c r="G272" s="277"/>
      <c r="H272" s="277"/>
    </row>
    <row r="273" spans="7:8" ht="14.1" customHeight="1" x14ac:dyDescent="0.2">
      <c r="G273" s="277"/>
      <c r="H273" s="277"/>
    </row>
    <row r="274" spans="7:8" ht="14.1" customHeight="1" x14ac:dyDescent="0.2">
      <c r="G274" s="277"/>
      <c r="H274" s="277"/>
    </row>
    <row r="275" spans="7:8" ht="14.1" customHeight="1" x14ac:dyDescent="0.2">
      <c r="G275" s="277"/>
      <c r="H275" s="277"/>
    </row>
    <row r="276" spans="7:8" ht="14.1" customHeight="1" x14ac:dyDescent="0.2">
      <c r="G276" s="277"/>
      <c r="H276" s="277"/>
    </row>
    <row r="277" spans="7:8" ht="14.1" customHeight="1" x14ac:dyDescent="0.2">
      <c r="G277" s="277"/>
      <c r="H277" s="277"/>
    </row>
    <row r="278" spans="7:8" ht="14.1" customHeight="1" x14ac:dyDescent="0.2">
      <c r="G278" s="277"/>
      <c r="H278" s="277"/>
    </row>
    <row r="279" spans="7:8" ht="14.1" customHeight="1" x14ac:dyDescent="0.2">
      <c r="G279" s="277"/>
      <c r="H279" s="277"/>
    </row>
    <row r="280" spans="7:8" ht="14.1" customHeight="1" x14ac:dyDescent="0.2">
      <c r="G280" s="277"/>
      <c r="H280" s="277"/>
    </row>
    <row r="281" spans="7:8" ht="14.1" customHeight="1" x14ac:dyDescent="0.2">
      <c r="G281" s="277"/>
      <c r="H281" s="277"/>
    </row>
    <row r="282" spans="7:8" ht="14.1" customHeight="1" x14ac:dyDescent="0.2">
      <c r="G282" s="277"/>
      <c r="H282" s="277"/>
    </row>
    <row r="283" spans="7:8" ht="14.1" customHeight="1" x14ac:dyDescent="0.2">
      <c r="G283" s="277"/>
      <c r="H283" s="277"/>
    </row>
    <row r="284" spans="7:8" ht="14.1" customHeight="1" x14ac:dyDescent="0.2">
      <c r="G284" s="277"/>
      <c r="H284" s="277"/>
    </row>
    <row r="285" spans="7:8" ht="14.1" customHeight="1" x14ac:dyDescent="0.2">
      <c r="G285" s="277"/>
      <c r="H285" s="277"/>
    </row>
    <row r="286" spans="7:8" ht="14.1" customHeight="1" x14ac:dyDescent="0.2">
      <c r="G286" s="277"/>
      <c r="H286" s="277"/>
    </row>
    <row r="287" spans="7:8" ht="14.1" customHeight="1" x14ac:dyDescent="0.2">
      <c r="G287" s="277"/>
      <c r="H287" s="277"/>
    </row>
    <row r="288" spans="7:8" ht="14.1" customHeight="1" x14ac:dyDescent="0.2">
      <c r="G288" s="277"/>
      <c r="H288" s="277"/>
    </row>
    <row r="289" spans="7:8" ht="14.1" customHeight="1" x14ac:dyDescent="0.2">
      <c r="G289" s="277"/>
      <c r="H289" s="277"/>
    </row>
    <row r="290" spans="7:8" ht="14.1" customHeight="1" x14ac:dyDescent="0.2">
      <c r="G290" s="277"/>
      <c r="H290" s="277"/>
    </row>
    <row r="291" spans="7:8" ht="14.1" customHeight="1" x14ac:dyDescent="0.2">
      <c r="G291" s="277"/>
      <c r="H291" s="277"/>
    </row>
    <row r="292" spans="7:8" ht="14.1" customHeight="1" x14ac:dyDescent="0.2">
      <c r="G292" s="277"/>
      <c r="H292" s="277"/>
    </row>
    <row r="293" spans="7:8" ht="14.1" customHeight="1" x14ac:dyDescent="0.2">
      <c r="G293" s="277"/>
      <c r="H293" s="277"/>
    </row>
    <row r="294" spans="7:8" ht="14.1" customHeight="1" x14ac:dyDescent="0.2">
      <c r="G294" s="277"/>
      <c r="H294" s="277"/>
    </row>
    <row r="295" spans="7:8" ht="14.1" customHeight="1" x14ac:dyDescent="0.2">
      <c r="G295" s="277"/>
      <c r="H295" s="277"/>
    </row>
    <row r="296" spans="7:8" ht="14.1" customHeight="1" x14ac:dyDescent="0.2">
      <c r="G296" s="277"/>
      <c r="H296" s="277"/>
    </row>
    <row r="297" spans="7:8" ht="14.1" customHeight="1" x14ac:dyDescent="0.2">
      <c r="G297" s="277"/>
      <c r="H297" s="277"/>
    </row>
    <row r="298" spans="7:8" ht="14.1" customHeight="1" x14ac:dyDescent="0.2">
      <c r="G298" s="277"/>
      <c r="H298" s="277"/>
    </row>
    <row r="299" spans="7:8" ht="14.1" customHeight="1" x14ac:dyDescent="0.2">
      <c r="G299" s="277"/>
      <c r="H299" s="277"/>
    </row>
    <row r="300" spans="7:8" ht="14.1" customHeight="1" x14ac:dyDescent="0.2">
      <c r="G300" s="277"/>
      <c r="H300" s="277"/>
    </row>
    <row r="301" spans="7:8" ht="14.1" customHeight="1" x14ac:dyDescent="0.2">
      <c r="G301" s="277"/>
      <c r="H301" s="277"/>
    </row>
    <row r="302" spans="7:8" ht="14.1" customHeight="1" x14ac:dyDescent="0.2">
      <c r="G302" s="277"/>
      <c r="H302" s="277"/>
    </row>
    <row r="303" spans="7:8" ht="14.1" customHeight="1" x14ac:dyDescent="0.2">
      <c r="G303" s="277"/>
      <c r="H303" s="277"/>
    </row>
    <row r="304" spans="7:8" ht="14.1" customHeight="1" x14ac:dyDescent="0.2">
      <c r="G304" s="277"/>
      <c r="H304" s="277"/>
    </row>
    <row r="305" spans="7:8" ht="14.1" customHeight="1" x14ac:dyDescent="0.2">
      <c r="G305" s="277"/>
      <c r="H305" s="277"/>
    </row>
    <row r="306" spans="7:8" ht="14.1" customHeight="1" x14ac:dyDescent="0.2">
      <c r="G306" s="277"/>
      <c r="H306" s="277"/>
    </row>
    <row r="307" spans="7:8" ht="14.1" customHeight="1" x14ac:dyDescent="0.2">
      <c r="G307" s="277"/>
      <c r="H307" s="277"/>
    </row>
    <row r="308" spans="7:8" ht="14.1" customHeight="1" x14ac:dyDescent="0.2">
      <c r="G308" s="277"/>
      <c r="H308" s="277"/>
    </row>
    <row r="309" spans="7:8" ht="14.1" customHeight="1" x14ac:dyDescent="0.2">
      <c r="G309" s="277"/>
      <c r="H309" s="277"/>
    </row>
    <row r="310" spans="7:8" ht="14.1" customHeight="1" x14ac:dyDescent="0.2">
      <c r="G310" s="277"/>
      <c r="H310" s="277"/>
    </row>
    <row r="311" spans="7:8" ht="14.1" customHeight="1" x14ac:dyDescent="0.2">
      <c r="G311" s="277"/>
      <c r="H311" s="277"/>
    </row>
    <row r="312" spans="7:8" ht="14.1" customHeight="1" x14ac:dyDescent="0.2">
      <c r="G312" s="277"/>
      <c r="H312" s="277"/>
    </row>
    <row r="313" spans="7:8" ht="14.1" customHeight="1" x14ac:dyDescent="0.2">
      <c r="G313" s="277"/>
      <c r="H313" s="277"/>
    </row>
    <row r="314" spans="7:8" ht="14.1" customHeight="1" x14ac:dyDescent="0.2">
      <c r="G314" s="277"/>
      <c r="H314" s="277"/>
    </row>
    <row r="315" spans="7:8" ht="14.1" customHeight="1" x14ac:dyDescent="0.2">
      <c r="G315" s="277"/>
      <c r="H315" s="277"/>
    </row>
    <row r="316" spans="7:8" ht="14.1" customHeight="1" x14ac:dyDescent="0.2">
      <c r="G316" s="277"/>
      <c r="H316" s="277"/>
    </row>
    <row r="317" spans="7:8" ht="14.1" customHeight="1" x14ac:dyDescent="0.2">
      <c r="G317" s="277"/>
      <c r="H317" s="277"/>
    </row>
    <row r="318" spans="7:8" ht="14.1" customHeight="1" x14ac:dyDescent="0.2">
      <c r="G318" s="277"/>
      <c r="H318" s="277"/>
    </row>
    <row r="319" spans="7:8" ht="14.1" customHeight="1" x14ac:dyDescent="0.2">
      <c r="G319" s="277"/>
      <c r="H319" s="277"/>
    </row>
    <row r="320" spans="7:8" ht="14.1" customHeight="1" x14ac:dyDescent="0.2">
      <c r="G320" s="277"/>
      <c r="H320" s="277"/>
    </row>
    <row r="321" spans="7:8" ht="14.1" customHeight="1" x14ac:dyDescent="0.2">
      <c r="G321" s="277"/>
      <c r="H321" s="277"/>
    </row>
    <row r="322" spans="7:8" ht="14.1" customHeight="1" x14ac:dyDescent="0.2">
      <c r="G322" s="277"/>
      <c r="H322" s="277"/>
    </row>
    <row r="323" spans="7:8" ht="14.1" customHeight="1" x14ac:dyDescent="0.2">
      <c r="G323" s="277"/>
      <c r="H323" s="277"/>
    </row>
    <row r="324" spans="7:8" ht="14.1" customHeight="1" x14ac:dyDescent="0.2">
      <c r="G324" s="277"/>
      <c r="H324" s="277"/>
    </row>
    <row r="325" spans="7:8" ht="14.1" customHeight="1" x14ac:dyDescent="0.2">
      <c r="G325" s="277"/>
      <c r="H325" s="277"/>
    </row>
    <row r="326" spans="7:8" ht="14.1" customHeight="1" x14ac:dyDescent="0.2">
      <c r="G326" s="277"/>
      <c r="H326" s="277"/>
    </row>
    <row r="327" spans="7:8" ht="14.1" customHeight="1" x14ac:dyDescent="0.2">
      <c r="G327" s="277"/>
      <c r="H327" s="277"/>
    </row>
    <row r="328" spans="7:8" ht="14.1" customHeight="1" x14ac:dyDescent="0.2">
      <c r="G328" s="277"/>
      <c r="H328" s="277"/>
    </row>
    <row r="329" spans="7:8" ht="14.1" customHeight="1" x14ac:dyDescent="0.2">
      <c r="G329" s="277"/>
      <c r="H329" s="277"/>
    </row>
    <row r="330" spans="7:8" ht="14.1" customHeight="1" x14ac:dyDescent="0.2">
      <c r="G330" s="277"/>
      <c r="H330" s="277"/>
    </row>
    <row r="331" spans="7:8" ht="14.1" customHeight="1" x14ac:dyDescent="0.2">
      <c r="G331" s="277"/>
      <c r="H331" s="277"/>
    </row>
    <row r="332" spans="7:8" ht="14.1" customHeight="1" x14ac:dyDescent="0.2">
      <c r="G332" s="277"/>
      <c r="H332" s="277"/>
    </row>
    <row r="333" spans="7:8" ht="14.1" customHeight="1" x14ac:dyDescent="0.2">
      <c r="G333" s="277"/>
      <c r="H333" s="277"/>
    </row>
    <row r="334" spans="7:8" ht="14.1" customHeight="1" x14ac:dyDescent="0.2">
      <c r="G334" s="277"/>
      <c r="H334" s="277"/>
    </row>
    <row r="335" spans="7:8" ht="14.1" customHeight="1" x14ac:dyDescent="0.2">
      <c r="G335" s="277"/>
      <c r="H335" s="277"/>
    </row>
    <row r="336" spans="7:8" ht="14.1" customHeight="1" x14ac:dyDescent="0.2">
      <c r="G336" s="277"/>
      <c r="H336" s="277"/>
    </row>
    <row r="337" spans="7:8" ht="14.1" customHeight="1" x14ac:dyDescent="0.2">
      <c r="G337" s="277"/>
      <c r="H337" s="277"/>
    </row>
    <row r="338" spans="7:8" ht="14.1" customHeight="1" x14ac:dyDescent="0.2">
      <c r="G338" s="277"/>
      <c r="H338" s="277"/>
    </row>
    <row r="339" spans="7:8" ht="14.1" customHeight="1" x14ac:dyDescent="0.2">
      <c r="G339" s="277"/>
      <c r="H339" s="277"/>
    </row>
    <row r="340" spans="7:8" ht="14.1" customHeight="1" x14ac:dyDescent="0.2">
      <c r="G340" s="277"/>
      <c r="H340" s="277"/>
    </row>
    <row r="341" spans="7:8" ht="14.1" customHeight="1" x14ac:dyDescent="0.2">
      <c r="G341" s="277"/>
      <c r="H341" s="277"/>
    </row>
    <row r="342" spans="7:8" ht="14.1" customHeight="1" x14ac:dyDescent="0.2">
      <c r="G342" s="277"/>
      <c r="H342" s="277"/>
    </row>
    <row r="343" spans="7:8" ht="14.1" customHeight="1" x14ac:dyDescent="0.2">
      <c r="G343" s="277"/>
      <c r="H343" s="277"/>
    </row>
    <row r="344" spans="7:8" ht="14.1" customHeight="1" x14ac:dyDescent="0.2">
      <c r="G344" s="277"/>
      <c r="H344" s="277"/>
    </row>
    <row r="345" spans="7:8" ht="14.1" customHeight="1" x14ac:dyDescent="0.2">
      <c r="G345" s="277"/>
      <c r="H345" s="277"/>
    </row>
    <row r="346" spans="7:8" ht="14.1" customHeight="1" x14ac:dyDescent="0.2">
      <c r="G346" s="277"/>
      <c r="H346" s="277"/>
    </row>
    <row r="347" spans="7:8" ht="14.1" customHeight="1" x14ac:dyDescent="0.2">
      <c r="G347" s="277"/>
      <c r="H347" s="277"/>
    </row>
    <row r="348" spans="7:8" ht="14.1" customHeight="1" x14ac:dyDescent="0.2">
      <c r="G348" s="277"/>
      <c r="H348" s="277"/>
    </row>
    <row r="349" spans="7:8" ht="14.1" customHeight="1" x14ac:dyDescent="0.2">
      <c r="G349" s="277"/>
      <c r="H349" s="277"/>
    </row>
    <row r="350" spans="7:8" ht="14.1" customHeight="1" x14ac:dyDescent="0.2">
      <c r="G350" s="277"/>
      <c r="H350" s="277"/>
    </row>
    <row r="351" spans="7:8" ht="14.1" customHeight="1" x14ac:dyDescent="0.2">
      <c r="G351" s="277"/>
      <c r="H351" s="277"/>
    </row>
    <row r="352" spans="7:8" ht="14.1" customHeight="1" x14ac:dyDescent="0.2">
      <c r="G352" s="277"/>
      <c r="H352" s="277"/>
    </row>
    <row r="353" spans="7:8" ht="14.1" customHeight="1" x14ac:dyDescent="0.2">
      <c r="G353" s="277"/>
      <c r="H353" s="277"/>
    </row>
    <row r="354" spans="7:8" ht="14.1" customHeight="1" x14ac:dyDescent="0.2">
      <c r="G354" s="277"/>
      <c r="H354" s="277"/>
    </row>
    <row r="355" spans="7:8" ht="14.1" customHeight="1" x14ac:dyDescent="0.2">
      <c r="G355" s="277"/>
      <c r="H355" s="277"/>
    </row>
    <row r="356" spans="7:8" ht="14.1" customHeight="1" x14ac:dyDescent="0.2">
      <c r="G356" s="277"/>
      <c r="H356" s="277"/>
    </row>
    <row r="357" spans="7:8" ht="14.1" customHeight="1" x14ac:dyDescent="0.2">
      <c r="G357" s="277"/>
      <c r="H357" s="277"/>
    </row>
    <row r="358" spans="7:8" ht="14.1" customHeight="1" x14ac:dyDescent="0.2">
      <c r="G358" s="277"/>
      <c r="H358" s="277"/>
    </row>
    <row r="359" spans="7:8" ht="14.1" customHeight="1" x14ac:dyDescent="0.2">
      <c r="G359" s="277"/>
      <c r="H359" s="277"/>
    </row>
    <row r="360" spans="7:8" ht="14.1" customHeight="1" x14ac:dyDescent="0.2">
      <c r="G360" s="277"/>
      <c r="H360" s="277"/>
    </row>
    <row r="361" spans="7:8" ht="14.1" customHeight="1" x14ac:dyDescent="0.2">
      <c r="G361" s="277"/>
      <c r="H361" s="277"/>
    </row>
    <row r="362" spans="7:8" ht="14.1" customHeight="1" x14ac:dyDescent="0.2">
      <c r="G362" s="277"/>
      <c r="H362" s="277"/>
    </row>
    <row r="363" spans="7:8" ht="14.1" customHeight="1" x14ac:dyDescent="0.2">
      <c r="G363" s="277"/>
      <c r="H363" s="277"/>
    </row>
    <row r="364" spans="7:8" ht="14.1" customHeight="1" x14ac:dyDescent="0.2">
      <c r="G364" s="277"/>
      <c r="H364" s="277"/>
    </row>
    <row r="365" spans="7:8" ht="14.1" customHeight="1" x14ac:dyDescent="0.2">
      <c r="G365" s="277"/>
      <c r="H365" s="277"/>
    </row>
    <row r="366" spans="7:8" ht="14.1" customHeight="1" x14ac:dyDescent="0.2">
      <c r="G366" s="277"/>
      <c r="H366" s="277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scale="74" orientation="portrait" cellComments="atEnd" r:id="rId1"/>
  <rowBreaks count="1" manualBreakCount="1">
    <brk id="45" min="1" max="15" man="1"/>
  </rowBreaks>
  <ignoredErrors>
    <ignoredError sqref="J9:K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3.09.03.01</vt:lpstr>
      <vt:lpstr>3.09.03.02</vt:lpstr>
      <vt:lpstr>3.09.03.03</vt:lpstr>
      <vt:lpstr>3.09.03.05</vt:lpstr>
      <vt:lpstr>3.09.03.06</vt:lpstr>
      <vt:lpstr>3.09.03.07</vt:lpstr>
      <vt:lpstr>3.09.03.08</vt:lpstr>
      <vt:lpstr>3.08.03.04</vt:lpstr>
      <vt:lpstr>'3.08.03.04'!Área_de_impresión</vt:lpstr>
      <vt:lpstr>'3.09.03.01'!Área_de_impresión</vt:lpstr>
      <vt:lpstr>'3.09.03.02'!Área_de_impresión</vt:lpstr>
      <vt:lpstr>'3.09.03.03'!Área_de_impresión</vt:lpstr>
      <vt:lpstr>'3.09.03.05'!Área_de_impresión</vt:lpstr>
      <vt:lpstr>'3.09.03.06'!Área_de_impresión</vt:lpstr>
      <vt:lpstr>'3.09.03.07'!Área_de_impresión</vt:lpstr>
      <vt:lpstr>'3.09.03.08'!Área_de_impresión</vt:lpstr>
      <vt:lpstr>'3.08.03.04'!Títulos_a_imprimir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Mery Sierra</cp:lastModifiedBy>
  <cp:lastPrinted>2020-03-04T13:30:14Z</cp:lastPrinted>
  <dcterms:created xsi:type="dcterms:W3CDTF">2013-03-25T13:26:38Z</dcterms:created>
  <dcterms:modified xsi:type="dcterms:W3CDTF">2020-07-04T12:49:44Z</dcterms:modified>
</cp:coreProperties>
</file>