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VIA20062017" sheetId="1" r:id="rId1"/>
    <sheet name="Hoja1" sheetId="2" r:id="rId2"/>
  </sheets>
  <definedNames>
    <definedName name="_Regression_Int" localSheetId="0" hidden="1">1</definedName>
    <definedName name="_xlnm.Print_Area" localSheetId="0">VIA20062017!$B$6:$K$32</definedName>
    <definedName name="DVIA">VIA20062017!$B$12</definedName>
    <definedName name="IDVIA">VIA20062017!#REF!</definedName>
  </definedNames>
  <calcPr calcId="145621"/>
</workbook>
</file>

<file path=xl/calcChain.xml><?xml version="1.0" encoding="utf-8"?>
<calcChain xmlns="http://schemas.openxmlformats.org/spreadsheetml/2006/main">
  <c r="L22" i="1" l="1"/>
  <c r="L18" i="1"/>
  <c r="L14" i="1"/>
  <c r="L11" i="1"/>
  <c r="J22" i="1"/>
  <c r="J18" i="1"/>
  <c r="J14" i="1"/>
  <c r="J11" i="1"/>
  <c r="D15" i="2"/>
  <c r="I22" i="1"/>
  <c r="I18" i="1"/>
  <c r="I14" i="1"/>
  <c r="I11" i="1"/>
  <c r="K22" i="1"/>
  <c r="K18" i="1"/>
  <c r="K14" i="1"/>
  <c r="K11" i="1"/>
  <c r="G22" i="1"/>
  <c r="G18" i="1"/>
  <c r="G14" i="1"/>
  <c r="G11" i="1"/>
  <c r="F22" i="1"/>
  <c r="F18" i="1"/>
  <c r="F14" i="1"/>
  <c r="F11" i="1"/>
  <c r="E22" i="1"/>
  <c r="E18" i="1"/>
  <c r="E14" i="1"/>
  <c r="D14" i="1"/>
  <c r="E11" i="1"/>
  <c r="D22" i="1"/>
  <c r="D18" i="1"/>
  <c r="D11" i="1"/>
  <c r="C14" i="1"/>
  <c r="H14" i="1"/>
  <c r="C18" i="1"/>
  <c r="H18" i="1"/>
  <c r="C22" i="1"/>
  <c r="H22" i="1"/>
  <c r="C11" i="1"/>
  <c r="H11" i="1"/>
  <c r="G10" i="1" l="1"/>
  <c r="I10" i="1"/>
  <c r="L10" i="1"/>
  <c r="K10" i="1"/>
  <c r="J10" i="1"/>
  <c r="D10" i="1"/>
  <c r="F10" i="1"/>
  <c r="H10" i="1"/>
  <c r="C10" i="1"/>
  <c r="E10" i="1"/>
</calcChain>
</file>

<file path=xl/sharedStrings.xml><?xml version="1.0" encoding="utf-8"?>
<sst xmlns="http://schemas.openxmlformats.org/spreadsheetml/2006/main" count="46" uniqueCount="46">
  <si>
    <t>Amazonas</t>
  </si>
  <si>
    <t>Antofagasta</t>
  </si>
  <si>
    <t>Arica</t>
  </si>
  <si>
    <t>Iquique</t>
  </si>
  <si>
    <t>Desaguadero</t>
  </si>
  <si>
    <t>Yunguyo</t>
  </si>
  <si>
    <t>Pocitos</t>
  </si>
  <si>
    <t>La Quiaca</t>
  </si>
  <si>
    <t>Moho</t>
  </si>
  <si>
    <t>TOTAL</t>
  </si>
  <si>
    <t>(Valor CIF Frontera en miles de dólares estadounidenses)</t>
  </si>
  <si>
    <t>Argentina</t>
  </si>
  <si>
    <t>Perú</t>
  </si>
  <si>
    <t>Chile</t>
  </si>
  <si>
    <t>Brasil</t>
  </si>
  <si>
    <t>Corumbá</t>
  </si>
  <si>
    <t>Orán</t>
  </si>
  <si>
    <t>Aérea</t>
  </si>
  <si>
    <t>Postal - Correo</t>
  </si>
  <si>
    <t>Zonas Francas</t>
  </si>
  <si>
    <t>PAÍS FRONTERIZO Y 
VÍA DE INGRESO</t>
  </si>
  <si>
    <t>GESTION</t>
  </si>
  <si>
    <t>VIA</t>
  </si>
  <si>
    <t>DESVIA</t>
  </si>
  <si>
    <t>SumaDeFRO</t>
  </si>
  <si>
    <t>AMAZONAS - COBIJA -GUAYARAMERI</t>
  </si>
  <si>
    <t>ANTOFAGASTA - OLLAGUE - UYUNI</t>
  </si>
  <si>
    <t>ARICA - CHARANA - TAMBO QUEMAD</t>
  </si>
  <si>
    <t>CORUMBA - PUERTO SUAREZ</t>
  </si>
  <si>
    <t>POCITOS (ARG.) - YACUIBA</t>
  </si>
  <si>
    <t>ORAN - BERMEJO</t>
  </si>
  <si>
    <t>LA QUIACA - VILLAZON</t>
  </si>
  <si>
    <t>AEREA</t>
  </si>
  <si>
    <t>DESAGUADERO</t>
  </si>
  <si>
    <t>POSTAL - CORREO</t>
  </si>
  <si>
    <t>IQUIQUE - PISIGA - BELLA VISTA</t>
  </si>
  <si>
    <t>ZONAS FRANCAS</t>
  </si>
  <si>
    <t>DESCONOCIDA</t>
  </si>
  <si>
    <t>Fuente: Instituto Nacional de Estadística</t>
  </si>
  <si>
    <t>BOLIVIA: IMPORTACIONES, SEGÚN PAÍS FRONTERIZO Y VÍA DE INGRESO,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</si>
  <si>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</si>
  <si>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</si>
  <si>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No Especificado</t>
    </r>
    <r>
      <rPr>
        <b/>
        <vertAlign val="superscript"/>
        <sz val="9"/>
        <rFont val="Arial"/>
        <family val="2"/>
      </rPr>
      <t xml:space="preserve"> (1)</t>
    </r>
  </si>
  <si>
    <t>(p) Preliminar</t>
  </si>
  <si>
    <t>Cuadro Nº 5.01.02.06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</si>
  <si>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No declarado en los registros administrativos.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</si>
</sst>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17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11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2" borderId="2" xfId="9" applyFont="1" applyFill="1" applyBorder="1" applyAlignment="1">
      <alignment horizontal="center"/>
    </xf>
    <xf numFmtId="0" fontId="7" fillId="0" borderId="1" xfId="9" applyFont="1" applyFill="1" applyBorder="1" applyAlignment="1">
      <alignment horizontal="right"/>
    </xf>
    <xf numFmtId="0" fontId="7" fillId="0" borderId="1" xfId="9" applyFont="1" applyFill="1" applyBorder="1" applyAlignment="1"/>
    <xf numFmtId="0" fontId="8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3" fontId="11" fillId="4" borderId="4" xfId="0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indent="1"/>
    </xf>
    <xf numFmtId="3" fontId="12" fillId="5" borderId="4" xfId="8" applyNumberFormat="1" applyFont="1" applyFill="1" applyBorder="1" applyAlignment="1">
      <alignment horizontal="right"/>
    </xf>
    <xf numFmtId="0" fontId="12" fillId="0" borderId="3" xfId="10" applyFont="1" applyBorder="1" applyAlignment="1">
      <alignment horizontal="left" indent="2"/>
    </xf>
    <xf numFmtId="0" fontId="13" fillId="5" borderId="0" xfId="10" applyFont="1" applyFill="1"/>
    <xf numFmtId="3" fontId="12" fillId="5" borderId="5" xfId="8" applyNumberFormat="1" applyFont="1" applyFill="1" applyBorder="1" applyAlignment="1">
      <alignment horizontal="right"/>
    </xf>
    <xf numFmtId="3" fontId="11" fillId="4" borderId="5" xfId="0" applyNumberFormat="1" applyFont="1" applyFill="1" applyBorder="1" applyAlignment="1">
      <alignment horizontal="right"/>
    </xf>
    <xf numFmtId="3" fontId="11" fillId="4" borderId="7" xfId="0" applyNumberFormat="1" applyFont="1" applyFill="1" applyBorder="1" applyAlignment="1">
      <alignment horizontal="right"/>
    </xf>
    <xf numFmtId="0" fontId="10" fillId="3" borderId="8" xfId="0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/>
    </xf>
  </cellXfs>
  <cellStyles count="11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  <cellStyle name="Normal 10" xfId="10"/>
    <cellStyle name="Normal_Hoja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60614</xdr:rowOff>
    </xdr:from>
    <xdr:to>
      <xdr:col>1</xdr:col>
      <xdr:colOff>1314499</xdr:colOff>
      <xdr:row>4</xdr:row>
      <xdr:rowOff>86628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60614"/>
          <a:ext cx="1271204" cy="684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S328"/>
  <sheetViews>
    <sheetView showGridLines="0" tabSelected="1" zoomScaleNormal="100" zoomScaleSheetLayoutView="120" workbookViewId="0"/>
  </sheetViews>
  <sheetFormatPr baseColWidth="10" defaultColWidth="9.77734375" defaultRowHeight="12.75" x14ac:dyDescent="0.2"/>
  <cols>
    <col min="1" max="1" width="1.88671875" style="6" customWidth="1"/>
    <col min="2" max="2" width="21.6640625" style="6" customWidth="1"/>
    <col min="3" max="10" width="9.33203125" style="6" customWidth="1"/>
    <col min="11" max="16384" width="9.77734375" style="6"/>
  </cols>
  <sheetData>
    <row r="6" spans="2:19" s="2" customFormat="1" x14ac:dyDescent="0.2">
      <c r="B6" s="10" t="s">
        <v>44</v>
      </c>
    </row>
    <row r="7" spans="2:19" s="1" customFormat="1" x14ac:dyDescent="0.2">
      <c r="B7" s="10" t="s">
        <v>39</v>
      </c>
    </row>
    <row r="8" spans="2:19" s="1" customFormat="1" x14ac:dyDescent="0.2">
      <c r="B8" s="11" t="s">
        <v>10</v>
      </c>
    </row>
    <row r="9" spans="2:19" s="3" customFormat="1" ht="27.75" customHeight="1" x14ac:dyDescent="0.2">
      <c r="B9" s="20" t="s">
        <v>20</v>
      </c>
      <c r="C9" s="21">
        <v>2010</v>
      </c>
      <c r="D9" s="21">
        <v>2011</v>
      </c>
      <c r="E9" s="21">
        <v>2012</v>
      </c>
      <c r="F9" s="21">
        <v>2013</v>
      </c>
      <c r="G9" s="21">
        <v>2014</v>
      </c>
      <c r="H9" s="21">
        <v>2015</v>
      </c>
      <c r="I9" s="21">
        <v>2016</v>
      </c>
      <c r="J9" s="21">
        <v>2017</v>
      </c>
      <c r="K9" s="21" t="s">
        <v>40</v>
      </c>
      <c r="L9" s="22" t="s">
        <v>41</v>
      </c>
    </row>
    <row r="10" spans="2:19" s="4" customFormat="1" x14ac:dyDescent="0.2">
      <c r="B10" s="23" t="s">
        <v>9</v>
      </c>
      <c r="C10" s="19">
        <f t="shared" ref="C10:L10" si="0">SUM(C11+C14+C18+C22+C26+C27+C29)+C28</f>
        <v>5603873.9140000008</v>
      </c>
      <c r="D10" s="19">
        <f t="shared" si="0"/>
        <v>7935745.5810000002</v>
      </c>
      <c r="E10" s="19">
        <f t="shared" si="0"/>
        <v>8590086.2460000012</v>
      </c>
      <c r="F10" s="19">
        <f t="shared" si="0"/>
        <v>9699045.8789999969</v>
      </c>
      <c r="G10" s="19">
        <f t="shared" si="0"/>
        <v>10674100.912</v>
      </c>
      <c r="H10" s="19">
        <f t="shared" si="0"/>
        <v>9843078.0510000009</v>
      </c>
      <c r="I10" s="19">
        <f t="shared" si="0"/>
        <v>8563810.9189999998</v>
      </c>
      <c r="J10" s="19">
        <f t="shared" si="0"/>
        <v>9373688.7080000024</v>
      </c>
      <c r="K10" s="19">
        <f t="shared" si="0"/>
        <v>10046181.555999998</v>
      </c>
      <c r="L10" s="19">
        <f t="shared" si="0"/>
        <v>9784564.2250000015</v>
      </c>
    </row>
    <row r="11" spans="2:19" s="4" customFormat="1" x14ac:dyDescent="0.2">
      <c r="B11" s="13" t="s">
        <v>14</v>
      </c>
      <c r="C11" s="12">
        <f t="shared" ref="C11:H11" si="1">SUM(C12:C13)</f>
        <v>955448.50899999996</v>
      </c>
      <c r="D11" s="12">
        <f t="shared" si="1"/>
        <v>1387494.5430000001</v>
      </c>
      <c r="E11" s="12">
        <f t="shared" si="1"/>
        <v>1535445.2110000001</v>
      </c>
      <c r="F11" s="12">
        <f t="shared" si="1"/>
        <v>1616883.6089999999</v>
      </c>
      <c r="G11" s="12">
        <f>SUM(G12:G13)</f>
        <v>1842811.67</v>
      </c>
      <c r="H11" s="12">
        <f t="shared" si="1"/>
        <v>1949553.798</v>
      </c>
      <c r="I11" s="12">
        <f>SUM(I12:I13)</f>
        <v>1644745.9309999999</v>
      </c>
      <c r="J11" s="12">
        <f>SUM(J12:J13)</f>
        <v>1844063.405</v>
      </c>
      <c r="K11" s="12">
        <f>SUM(K12:K13)</f>
        <v>1946029.3619999995</v>
      </c>
      <c r="L11" s="12">
        <f>SUM(L12:L13)</f>
        <v>2035885.0160000001</v>
      </c>
    </row>
    <row r="12" spans="2:19" s="5" customFormat="1" x14ac:dyDescent="0.2">
      <c r="B12" s="15" t="s">
        <v>0</v>
      </c>
      <c r="C12" s="14">
        <v>11407.266</v>
      </c>
      <c r="D12" s="14">
        <v>20874.923999999999</v>
      </c>
      <c r="E12" s="14">
        <v>10679.574000000001</v>
      </c>
      <c r="F12" s="14">
        <v>12322.897999999999</v>
      </c>
      <c r="G12" s="14">
        <v>5965.951</v>
      </c>
      <c r="H12" s="14">
        <v>17764.469000000001</v>
      </c>
      <c r="I12" s="14">
        <v>18690.567999999999</v>
      </c>
      <c r="J12" s="14">
        <v>18441.030000000002</v>
      </c>
      <c r="K12" s="14">
        <v>15753.103000000001</v>
      </c>
      <c r="L12" s="14">
        <v>19899.196000000004</v>
      </c>
    </row>
    <row r="13" spans="2:19" s="5" customFormat="1" x14ac:dyDescent="0.2">
      <c r="B13" s="15" t="s">
        <v>15</v>
      </c>
      <c r="C13" s="14">
        <v>944041.24300000002</v>
      </c>
      <c r="D13" s="14">
        <v>1366619.6189999999</v>
      </c>
      <c r="E13" s="14">
        <v>1524765.6370000001</v>
      </c>
      <c r="F13" s="14">
        <v>1604560.7109999999</v>
      </c>
      <c r="G13" s="14">
        <v>1836845.719</v>
      </c>
      <c r="H13" s="14">
        <v>1931789.3289999999</v>
      </c>
      <c r="I13" s="14">
        <v>1626055.3629999999</v>
      </c>
      <c r="J13" s="14">
        <v>1825622.375</v>
      </c>
      <c r="K13" s="14">
        <v>1930276.2589999996</v>
      </c>
      <c r="L13" s="17">
        <v>2015985.82</v>
      </c>
    </row>
    <row r="14" spans="2:19" s="4" customFormat="1" x14ac:dyDescent="0.2">
      <c r="B14" s="13" t="s">
        <v>13</v>
      </c>
      <c r="C14" s="12">
        <f t="shared" ref="C14:H14" si="2">SUM(C15:C17)</f>
        <v>2393115.2749999999</v>
      </c>
      <c r="D14" s="12">
        <f t="shared" si="2"/>
        <v>3591846.3250000002</v>
      </c>
      <c r="E14" s="12">
        <f t="shared" si="2"/>
        <v>4143128.0920000002</v>
      </c>
      <c r="F14" s="12">
        <f t="shared" si="2"/>
        <v>4878401.4359999998</v>
      </c>
      <c r="G14" s="12">
        <f>SUM(G15:G17)</f>
        <v>5352353.301</v>
      </c>
      <c r="H14" s="12">
        <f t="shared" si="2"/>
        <v>4937278.8550000004</v>
      </c>
      <c r="I14" s="12">
        <f>SUM(I15:I17)</f>
        <v>4368529.5439999998</v>
      </c>
      <c r="J14" s="12">
        <f>SUM(J15:J17)</f>
        <v>5043220.1850000005</v>
      </c>
      <c r="K14" s="12">
        <f>SUM(K15:K17)</f>
        <v>5356939.3039999995</v>
      </c>
      <c r="L14" s="18">
        <f>SUM(L15:L17)</f>
        <v>5006523.813000001</v>
      </c>
    </row>
    <row r="15" spans="2:19" s="5" customFormat="1" x14ac:dyDescent="0.2">
      <c r="B15" s="15" t="s">
        <v>1</v>
      </c>
      <c r="C15" s="14">
        <v>115393.00900000001</v>
      </c>
      <c r="D15" s="14">
        <v>119385.235</v>
      </c>
      <c r="E15" s="14">
        <v>141016.872</v>
      </c>
      <c r="F15" s="14">
        <v>178165.584</v>
      </c>
      <c r="G15" s="14">
        <v>125110.594</v>
      </c>
      <c r="H15" s="14">
        <v>78086.796000000002</v>
      </c>
      <c r="I15" s="14">
        <v>60568.468999999997</v>
      </c>
      <c r="J15" s="14">
        <v>71627.691999999995</v>
      </c>
      <c r="K15" s="14">
        <v>119974.19</v>
      </c>
      <c r="L15" s="17">
        <v>142097.61500000002</v>
      </c>
    </row>
    <row r="16" spans="2:19" s="5" customFormat="1" x14ac:dyDescent="0.2">
      <c r="B16" s="15" t="s">
        <v>2</v>
      </c>
      <c r="C16" s="14">
        <v>2076266.764</v>
      </c>
      <c r="D16" s="14">
        <v>3075330.7420000001</v>
      </c>
      <c r="E16" s="14">
        <v>3500935.8470000001</v>
      </c>
      <c r="F16" s="14">
        <v>4092999.8640000001</v>
      </c>
      <c r="G16" s="14">
        <v>4515104.7110000001</v>
      </c>
      <c r="H16" s="14">
        <v>3875564.0550000002</v>
      </c>
      <c r="I16" s="14">
        <v>3249937.9780000001</v>
      </c>
      <c r="J16" s="14">
        <v>3712158.8220000011</v>
      </c>
      <c r="K16" s="14">
        <v>3960773.2569999993</v>
      </c>
      <c r="L16" s="17">
        <v>3320258.6510000001</v>
      </c>
      <c r="O16" s="4"/>
      <c r="P16" s="4"/>
      <c r="Q16" s="4"/>
      <c r="R16" s="4"/>
      <c r="S16" s="4"/>
    </row>
    <row r="17" spans="2:19" s="5" customFormat="1" x14ac:dyDescent="0.2">
      <c r="B17" s="15" t="s">
        <v>3</v>
      </c>
      <c r="C17" s="14">
        <v>201455.50200000001</v>
      </c>
      <c r="D17" s="14">
        <v>397130.348</v>
      </c>
      <c r="E17" s="14">
        <v>501175.37300000002</v>
      </c>
      <c r="F17" s="14">
        <v>607235.98800000001</v>
      </c>
      <c r="G17" s="14">
        <v>712137.99600000004</v>
      </c>
      <c r="H17" s="14">
        <v>983628.00399999996</v>
      </c>
      <c r="I17" s="14">
        <v>1058023.0970000001</v>
      </c>
      <c r="J17" s="14">
        <v>1259433.6710000001</v>
      </c>
      <c r="K17" s="14">
        <v>1276191.8570000001</v>
      </c>
      <c r="L17" s="17">
        <v>1544167.5470000003</v>
      </c>
    </row>
    <row r="18" spans="2:19" s="4" customFormat="1" x14ac:dyDescent="0.2">
      <c r="B18" s="13" t="s">
        <v>12</v>
      </c>
      <c r="C18" s="12">
        <f t="shared" ref="C18:H18" si="3">SUM(C19:C21)</f>
        <v>464941.51299999998</v>
      </c>
      <c r="D18" s="12">
        <f t="shared" si="3"/>
        <v>693272.82699999993</v>
      </c>
      <c r="E18" s="12">
        <f t="shared" si="3"/>
        <v>742573.97800000012</v>
      </c>
      <c r="F18" s="12">
        <f t="shared" si="3"/>
        <v>737169.75299999991</v>
      </c>
      <c r="G18" s="12">
        <f>SUM(G19:G21)</f>
        <v>823329.83299999998</v>
      </c>
      <c r="H18" s="12">
        <f t="shared" si="3"/>
        <v>632375.55000000005</v>
      </c>
      <c r="I18" s="12">
        <f>SUM(I19:I21)</f>
        <v>632455.41599999997</v>
      </c>
      <c r="J18" s="12">
        <f>SUM(J19:J21)</f>
        <v>637752.37600000005</v>
      </c>
      <c r="K18" s="12">
        <f>SUM(K19:K21)</f>
        <v>774613.85699999996</v>
      </c>
      <c r="L18" s="18">
        <f>SUM(L19:L21)</f>
        <v>848056.5680000002</v>
      </c>
    </row>
    <row r="19" spans="2:19" s="5" customFormat="1" x14ac:dyDescent="0.2">
      <c r="B19" s="15" t="s">
        <v>4</v>
      </c>
      <c r="C19" s="14">
        <v>464941.51299999998</v>
      </c>
      <c r="D19" s="14">
        <v>693197.02099999995</v>
      </c>
      <c r="E19" s="14">
        <v>742508.83700000006</v>
      </c>
      <c r="F19" s="14">
        <v>737139.90599999996</v>
      </c>
      <c r="G19" s="14">
        <v>823251.58900000004</v>
      </c>
      <c r="H19" s="14">
        <v>632375.55000000005</v>
      </c>
      <c r="I19" s="14">
        <v>632455.41599999997</v>
      </c>
      <c r="J19" s="14">
        <v>637730.65300000005</v>
      </c>
      <c r="K19" s="14">
        <v>774587.49199999997</v>
      </c>
      <c r="L19" s="17">
        <v>848054.29800000018</v>
      </c>
    </row>
    <row r="20" spans="2:19" s="5" customFormat="1" x14ac:dyDescent="0.2">
      <c r="B20" s="15" t="s">
        <v>5</v>
      </c>
      <c r="C20" s="14"/>
      <c r="D20" s="14"/>
      <c r="E20" s="14">
        <v>4.5279999999999996</v>
      </c>
      <c r="F20" s="14"/>
      <c r="G20" s="14"/>
      <c r="H20" s="14"/>
      <c r="I20" s="14"/>
      <c r="J20" s="14"/>
      <c r="K20" s="14">
        <v>26.364999999999998</v>
      </c>
      <c r="L20" s="17"/>
    </row>
    <row r="21" spans="2:19" s="5" customFormat="1" x14ac:dyDescent="0.2">
      <c r="B21" s="15" t="s">
        <v>8</v>
      </c>
      <c r="C21" s="14"/>
      <c r="D21" s="14">
        <v>75.805999999999997</v>
      </c>
      <c r="E21" s="14">
        <v>60.613</v>
      </c>
      <c r="F21" s="14">
        <v>29.847000000000001</v>
      </c>
      <c r="G21" s="14">
        <v>78.244</v>
      </c>
      <c r="H21" s="14"/>
      <c r="I21" s="14"/>
      <c r="J21" s="14">
        <v>21.722999999999999</v>
      </c>
      <c r="K21" s="14"/>
      <c r="L21" s="17">
        <v>2.27</v>
      </c>
    </row>
    <row r="22" spans="2:19" s="4" customFormat="1" x14ac:dyDescent="0.2">
      <c r="B22" s="13" t="s">
        <v>11</v>
      </c>
      <c r="C22" s="12">
        <f t="shared" ref="C22:H22" si="4">SUM(C23:C25)</f>
        <v>905849.49199999985</v>
      </c>
      <c r="D22" s="12">
        <f t="shared" si="4"/>
        <v>1142323.7110000001</v>
      </c>
      <c r="E22" s="12">
        <f t="shared" si="4"/>
        <v>1220287.9280000001</v>
      </c>
      <c r="F22" s="12">
        <f t="shared" si="4"/>
        <v>1347731.5019999999</v>
      </c>
      <c r="G22" s="12">
        <f>SUM(G23:G25)</f>
        <v>1290987.0220000001</v>
      </c>
      <c r="H22" s="12">
        <f t="shared" si="4"/>
        <v>1120296.9580000001</v>
      </c>
      <c r="I22" s="12">
        <f>SUM(I23:I25)</f>
        <v>860947.49499999988</v>
      </c>
      <c r="J22" s="12">
        <f>SUM(J23:J25)</f>
        <v>935744.69599999988</v>
      </c>
      <c r="K22" s="12">
        <f>SUM(K23:K25)</f>
        <v>1046772.236</v>
      </c>
      <c r="L22" s="18">
        <f>SUM(L23:L25)</f>
        <v>966083.94799999997</v>
      </c>
    </row>
    <row r="23" spans="2:19" s="5" customFormat="1" x14ac:dyDescent="0.2">
      <c r="B23" s="15" t="s">
        <v>6</v>
      </c>
      <c r="C23" s="14">
        <v>754470.54299999995</v>
      </c>
      <c r="D23" s="14">
        <v>978527.15800000005</v>
      </c>
      <c r="E23" s="14">
        <v>1026460.856</v>
      </c>
      <c r="F23" s="14">
        <v>1156826.298</v>
      </c>
      <c r="G23" s="14">
        <v>1041997.777</v>
      </c>
      <c r="H23" s="14">
        <v>929688.53200000001</v>
      </c>
      <c r="I23" s="14">
        <v>665906.74699999997</v>
      </c>
      <c r="J23" s="14">
        <v>730118.57899999991</v>
      </c>
      <c r="K23" s="14">
        <v>823598.85800000012</v>
      </c>
      <c r="L23" s="17">
        <v>743593.86899999995</v>
      </c>
      <c r="O23" s="4"/>
      <c r="P23" s="4"/>
      <c r="Q23" s="4"/>
      <c r="R23" s="4"/>
      <c r="S23" s="4"/>
    </row>
    <row r="24" spans="2:19" s="5" customFormat="1" x14ac:dyDescent="0.2">
      <c r="B24" s="15" t="s">
        <v>16</v>
      </c>
      <c r="C24" s="14">
        <v>41866.83</v>
      </c>
      <c r="D24" s="14">
        <v>52021.930999999997</v>
      </c>
      <c r="E24" s="14">
        <v>51700.067999999999</v>
      </c>
      <c r="F24" s="14">
        <v>64991.961000000003</v>
      </c>
      <c r="G24" s="14">
        <v>91945.55</v>
      </c>
      <c r="H24" s="14">
        <v>71047.948999999993</v>
      </c>
      <c r="I24" s="14">
        <v>66366.460000000006</v>
      </c>
      <c r="J24" s="14">
        <v>60601.093000000001</v>
      </c>
      <c r="K24" s="14">
        <v>65488.80999999999</v>
      </c>
      <c r="L24" s="17">
        <v>75511.612999999998</v>
      </c>
    </row>
    <row r="25" spans="2:19" s="5" customFormat="1" x14ac:dyDescent="0.2">
      <c r="B25" s="15" t="s">
        <v>7</v>
      </c>
      <c r="C25" s="14">
        <v>109512.11900000001</v>
      </c>
      <c r="D25" s="14">
        <v>111774.622</v>
      </c>
      <c r="E25" s="14">
        <v>142127.00399999999</v>
      </c>
      <c r="F25" s="14">
        <v>125913.243</v>
      </c>
      <c r="G25" s="14">
        <v>157043.69500000001</v>
      </c>
      <c r="H25" s="14">
        <v>119560.477</v>
      </c>
      <c r="I25" s="14">
        <v>128674.288</v>
      </c>
      <c r="J25" s="14">
        <v>145025.024</v>
      </c>
      <c r="K25" s="14">
        <v>157684.568</v>
      </c>
      <c r="L25" s="17">
        <v>146978.46599999999</v>
      </c>
    </row>
    <row r="26" spans="2:19" s="4" customFormat="1" x14ac:dyDescent="0.2">
      <c r="B26" s="13" t="s">
        <v>17</v>
      </c>
      <c r="C26" s="12">
        <v>659654.52800000005</v>
      </c>
      <c r="D26" s="12">
        <v>709487.09</v>
      </c>
      <c r="E26" s="12">
        <v>737769.299</v>
      </c>
      <c r="F26" s="12">
        <v>866755.41700000002</v>
      </c>
      <c r="G26" s="12">
        <v>1095441.56</v>
      </c>
      <c r="H26" s="12">
        <v>1072411.487</v>
      </c>
      <c r="I26" s="12">
        <v>989965.54200000002</v>
      </c>
      <c r="J26" s="12">
        <v>876640.20799999998</v>
      </c>
      <c r="K26" s="12">
        <v>917054.83699999994</v>
      </c>
      <c r="L26" s="18">
        <v>923419.96500000008</v>
      </c>
      <c r="O26" s="5"/>
      <c r="P26" s="5"/>
      <c r="Q26" s="5"/>
      <c r="R26" s="5"/>
      <c r="S26" s="5"/>
    </row>
    <row r="27" spans="2:19" s="4" customFormat="1" x14ac:dyDescent="0.2">
      <c r="B27" s="13" t="s">
        <v>18</v>
      </c>
      <c r="C27" s="12">
        <v>1773.8589999999999</v>
      </c>
      <c r="D27" s="12">
        <v>1898.4369999999999</v>
      </c>
      <c r="E27" s="12">
        <v>2697.7289999999998</v>
      </c>
      <c r="F27" s="12">
        <v>2635.1109999999999</v>
      </c>
      <c r="G27" s="12">
        <v>2731.194</v>
      </c>
      <c r="H27" s="12">
        <v>2910.3850000000002</v>
      </c>
      <c r="I27" s="12">
        <v>2427.893</v>
      </c>
      <c r="J27" s="12">
        <v>2363.5039999999999</v>
      </c>
      <c r="K27" s="12">
        <v>1777.2510000000002</v>
      </c>
      <c r="L27" s="18">
        <v>1911.999</v>
      </c>
      <c r="O27" s="5"/>
      <c r="P27" s="5"/>
      <c r="Q27" s="5"/>
      <c r="R27" s="5"/>
      <c r="S27" s="5"/>
    </row>
    <row r="28" spans="2:19" s="4" customFormat="1" x14ac:dyDescent="0.2">
      <c r="B28" s="13" t="s">
        <v>19</v>
      </c>
      <c r="C28" s="12">
        <v>211217.09899999999</v>
      </c>
      <c r="D28" s="12">
        <v>154274.35399999999</v>
      </c>
      <c r="E28" s="12">
        <v>188306.924</v>
      </c>
      <c r="F28" s="12">
        <v>248280.07800000001</v>
      </c>
      <c r="G28" s="12">
        <v>256488.30799999999</v>
      </c>
      <c r="H28" s="12">
        <v>126113.59299999999</v>
      </c>
      <c r="I28" s="12">
        <v>64701.286</v>
      </c>
      <c r="J28" s="12">
        <v>33813.816999999995</v>
      </c>
      <c r="K28" s="12">
        <v>2869.373</v>
      </c>
      <c r="L28" s="18">
        <v>2574.2399999999998</v>
      </c>
    </row>
    <row r="29" spans="2:19" s="4" customFormat="1" ht="13.5" x14ac:dyDescent="0.2">
      <c r="B29" s="13" t="s">
        <v>42</v>
      </c>
      <c r="C29" s="12">
        <v>11873.638999999999</v>
      </c>
      <c r="D29" s="12">
        <v>255148.29399999999</v>
      </c>
      <c r="E29" s="12">
        <v>19877.084999999999</v>
      </c>
      <c r="F29" s="12">
        <v>1188.973</v>
      </c>
      <c r="G29" s="12">
        <v>9958.0239999999994</v>
      </c>
      <c r="H29" s="12">
        <v>2137.4250000000002</v>
      </c>
      <c r="I29" s="12">
        <v>37.811999999999998</v>
      </c>
      <c r="J29" s="12">
        <v>90.51700000000001</v>
      </c>
      <c r="K29" s="12">
        <v>125.336</v>
      </c>
      <c r="L29" s="18">
        <v>108.676</v>
      </c>
      <c r="O29" s="5"/>
      <c r="P29" s="5"/>
      <c r="Q29" s="5"/>
      <c r="R29" s="5"/>
      <c r="S29" s="5"/>
    </row>
    <row r="30" spans="2:19" s="5" customFormat="1" x14ac:dyDescent="0.2">
      <c r="B30" s="16" t="s">
        <v>38</v>
      </c>
    </row>
    <row r="31" spans="2:19" s="5" customFormat="1" x14ac:dyDescent="0.2">
      <c r="B31" s="16" t="s">
        <v>43</v>
      </c>
    </row>
    <row r="32" spans="2:19" s="5" customFormat="1" x14ac:dyDescent="0.2">
      <c r="B32" s="16" t="s">
        <v>45</v>
      </c>
    </row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</sheetData>
  <phoneticPr fontId="0" type="noConversion"/>
  <pageMargins left="0.39370078740157483" right="0.75" top="1.1811023622047245" bottom="1" header="0.51181102362204722" footer="0.51181102362204722"/>
  <pageSetup scale="6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4"/>
    </sheetView>
  </sheetViews>
  <sheetFormatPr baseColWidth="10" defaultRowHeight="15" x14ac:dyDescent="0.2"/>
  <sheetData>
    <row r="1" spans="1:4" x14ac:dyDescent="0.2">
      <c r="A1" s="7" t="s">
        <v>21</v>
      </c>
      <c r="B1" s="7" t="s">
        <v>22</v>
      </c>
      <c r="C1" s="7" t="s">
        <v>23</v>
      </c>
      <c r="D1" s="7" t="s">
        <v>24</v>
      </c>
    </row>
    <row r="2" spans="1:4" x14ac:dyDescent="0.2">
      <c r="A2" s="8">
        <v>2016</v>
      </c>
      <c r="B2" s="8">
        <v>1</v>
      </c>
      <c r="C2" s="9" t="s">
        <v>25</v>
      </c>
      <c r="D2" s="8">
        <v>18690568</v>
      </c>
    </row>
    <row r="3" spans="1:4" x14ac:dyDescent="0.2">
      <c r="A3" s="8">
        <v>2016</v>
      </c>
      <c r="B3" s="8">
        <v>2</v>
      </c>
      <c r="C3" s="9" t="s">
        <v>26</v>
      </c>
      <c r="D3" s="8">
        <v>60568469</v>
      </c>
    </row>
    <row r="4" spans="1:4" x14ac:dyDescent="0.2">
      <c r="A4" s="8">
        <v>2016</v>
      </c>
      <c r="B4" s="8">
        <v>3</v>
      </c>
      <c r="C4" s="9" t="s">
        <v>27</v>
      </c>
      <c r="D4" s="8">
        <v>3249937978</v>
      </c>
    </row>
    <row r="5" spans="1:4" x14ac:dyDescent="0.2">
      <c r="A5" s="8">
        <v>2016</v>
      </c>
      <c r="B5" s="8">
        <v>4</v>
      </c>
      <c r="C5" s="9" t="s">
        <v>28</v>
      </c>
      <c r="D5" s="8">
        <v>1626055363</v>
      </c>
    </row>
    <row r="6" spans="1:4" x14ac:dyDescent="0.2">
      <c r="A6" s="8">
        <v>2016</v>
      </c>
      <c r="B6" s="8">
        <v>5</v>
      </c>
      <c r="C6" s="9" t="s">
        <v>29</v>
      </c>
      <c r="D6" s="8">
        <v>665906747</v>
      </c>
    </row>
    <row r="7" spans="1:4" x14ac:dyDescent="0.2">
      <c r="A7" s="8">
        <v>2016</v>
      </c>
      <c r="B7" s="8">
        <v>7</v>
      </c>
      <c r="C7" s="9" t="s">
        <v>30</v>
      </c>
      <c r="D7" s="8">
        <v>66366460</v>
      </c>
    </row>
    <row r="8" spans="1:4" x14ac:dyDescent="0.2">
      <c r="A8" s="8">
        <v>2016</v>
      </c>
      <c r="B8" s="8">
        <v>8</v>
      </c>
      <c r="C8" s="9" t="s">
        <v>31</v>
      </c>
      <c r="D8" s="8">
        <v>128674288</v>
      </c>
    </row>
    <row r="9" spans="1:4" x14ac:dyDescent="0.2">
      <c r="A9" s="8">
        <v>2016</v>
      </c>
      <c r="B9" s="8">
        <v>9</v>
      </c>
      <c r="C9" s="9" t="s">
        <v>32</v>
      </c>
      <c r="D9" s="8">
        <v>989965542</v>
      </c>
    </row>
    <row r="10" spans="1:4" x14ac:dyDescent="0.2">
      <c r="A10" s="8">
        <v>2016</v>
      </c>
      <c r="B10" s="8">
        <v>10</v>
      </c>
      <c r="C10" s="9" t="s">
        <v>33</v>
      </c>
      <c r="D10" s="8">
        <v>632455416</v>
      </c>
    </row>
    <row r="11" spans="1:4" x14ac:dyDescent="0.2">
      <c r="A11" s="8">
        <v>2016</v>
      </c>
      <c r="B11" s="8">
        <v>11</v>
      </c>
      <c r="C11" s="9" t="s">
        <v>34</v>
      </c>
      <c r="D11" s="8">
        <v>2427893</v>
      </c>
    </row>
    <row r="12" spans="1:4" x14ac:dyDescent="0.2">
      <c r="A12" s="8">
        <v>2016</v>
      </c>
      <c r="B12" s="8">
        <v>14</v>
      </c>
      <c r="C12" s="9" t="s">
        <v>35</v>
      </c>
      <c r="D12" s="8">
        <v>1058023097</v>
      </c>
    </row>
    <row r="13" spans="1:4" x14ac:dyDescent="0.2">
      <c r="A13" s="8">
        <v>2016</v>
      </c>
      <c r="B13" s="8">
        <v>15</v>
      </c>
      <c r="C13" s="9" t="s">
        <v>36</v>
      </c>
      <c r="D13" s="8">
        <v>64701286</v>
      </c>
    </row>
    <row r="14" spans="1:4" x14ac:dyDescent="0.2">
      <c r="A14" s="8">
        <v>2016</v>
      </c>
      <c r="B14" s="8">
        <v>999</v>
      </c>
      <c r="C14" s="9" t="s">
        <v>37</v>
      </c>
      <c r="D14" s="8">
        <v>37812</v>
      </c>
    </row>
    <row r="15" spans="1:4" x14ac:dyDescent="0.2">
      <c r="D15">
        <f>SUM(D2:D14)</f>
        <v>8563810919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VIA20062017</vt:lpstr>
      <vt:lpstr>Hoja1</vt:lpstr>
      <vt:lpstr>VIA20062017!Área_de_impresión</vt:lpstr>
      <vt:lpstr>DVIA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Montecinos Viviana</dc:creator>
  <cp:lastModifiedBy>Rosario</cp:lastModifiedBy>
  <cp:lastPrinted>2017-04-05T19:41:47Z</cp:lastPrinted>
  <dcterms:created xsi:type="dcterms:W3CDTF">1998-10-30T20:16:51Z</dcterms:created>
  <dcterms:modified xsi:type="dcterms:W3CDTF">2020-07-20T03:17:33Z</dcterms:modified>
</cp:coreProperties>
</file>