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1\"/>
    </mc:Choice>
  </mc:AlternateContent>
  <xr:revisionPtr revIDLastSave="0" documentId="13_ncr:1_{62BB4F06-FE9C-41BE-A194-3A16AA9E7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106" sheetId="1" r:id="rId1"/>
  </sheets>
  <definedNames>
    <definedName name="_Regression_Int" localSheetId="0" hidden="1">1</definedName>
    <definedName name="A_impresión_IM" localSheetId="0">'70106'!#REF!</definedName>
    <definedName name="_xlnm.Print_Area" localSheetId="0">'70106'!#REF!</definedName>
  </definedNames>
  <calcPr calcId="191029"/>
</workbook>
</file>

<file path=xl/calcChain.xml><?xml version="1.0" encoding="utf-8"?>
<calcChain xmlns="http://schemas.openxmlformats.org/spreadsheetml/2006/main">
  <c r="L27" i="1" l="1"/>
  <c r="L16" i="1"/>
  <c r="L19" i="1" s="1"/>
  <c r="L28" i="1" l="1"/>
  <c r="L30" i="1" s="1"/>
  <c r="K27" i="1"/>
  <c r="K16" i="1"/>
  <c r="K19" i="1" s="1"/>
  <c r="J27" i="1"/>
  <c r="J16" i="1"/>
  <c r="J19" i="1" s="1"/>
  <c r="I27" i="1"/>
  <c r="I16" i="1"/>
  <c r="I19" i="1" s="1"/>
  <c r="H27" i="1"/>
  <c r="H16" i="1"/>
  <c r="H19" i="1" s="1"/>
  <c r="G27" i="1"/>
  <c r="G16" i="1"/>
  <c r="G19" i="1" s="1"/>
  <c r="F27" i="1"/>
  <c r="F16" i="1"/>
  <c r="F19" i="1" s="1"/>
  <c r="E27" i="1"/>
  <c r="E16" i="1"/>
  <c r="E19" i="1" s="1"/>
  <c r="D27" i="1"/>
  <c r="D16" i="1"/>
  <c r="D19" i="1" s="1"/>
  <c r="C27" i="1"/>
  <c r="C16" i="1"/>
  <c r="C19" i="1" s="1"/>
  <c r="I28" i="1" l="1"/>
  <c r="I30" i="1" s="1"/>
  <c r="K28" i="1"/>
  <c r="K30" i="1" s="1"/>
  <c r="H28" i="1"/>
  <c r="H30" i="1" s="1"/>
  <c r="J28" i="1"/>
  <c r="J30" i="1" s="1"/>
  <c r="E28" i="1"/>
  <c r="E30" i="1" s="1"/>
  <c r="G28" i="1"/>
  <c r="G30" i="1" s="1"/>
  <c r="D28" i="1"/>
  <c r="D30" i="1" s="1"/>
  <c r="C28" i="1"/>
  <c r="C30" i="1" s="1"/>
  <c r="F28" i="1"/>
  <c r="F30" i="1" s="1"/>
</calcChain>
</file>

<file path=xl/sharedStrings.xml><?xml version="1.0" encoding="utf-8"?>
<sst xmlns="http://schemas.openxmlformats.org/spreadsheetml/2006/main" count="21" uniqueCount="21">
  <si>
    <t xml:space="preserve">(En millones de bolivianos) </t>
  </si>
  <si>
    <t xml:space="preserve">  Depósitos del Sector Público</t>
  </si>
  <si>
    <t xml:space="preserve">  Capital y Reservas</t>
  </si>
  <si>
    <t xml:space="preserve">  Otras Cuentas Neto</t>
  </si>
  <si>
    <t>Cuadro Nº 7.01.06</t>
  </si>
  <si>
    <t xml:space="preserve">  Total Financiamiento Interno</t>
  </si>
  <si>
    <t>Cuasidinero A</t>
  </si>
  <si>
    <t>Medio Circulante M'1=M'4-A</t>
  </si>
  <si>
    <t>Total 1</t>
  </si>
  <si>
    <t>Total 2</t>
  </si>
  <si>
    <t>FACTORES</t>
  </si>
  <si>
    <t>Liquidez Total M'4=1-2</t>
  </si>
  <si>
    <t xml:space="preserve">  Activos Externos Netos</t>
  </si>
  <si>
    <t xml:space="preserve">     Sector Público</t>
  </si>
  <si>
    <t xml:space="preserve">     Sector Privado</t>
  </si>
  <si>
    <t xml:space="preserve">  Obligaciones Externas a Mediano y Largo Plazo</t>
  </si>
  <si>
    <t>Fuente: Banco Central de Bolivia</t>
  </si>
  <si>
    <t xml:space="preserve">            Instituto Nacional de Estadìstica</t>
  </si>
  <si>
    <t>BOLIVIA: FACTORES DE EXPANSIÓN Y CONTRACCIÓN DEL DINERO, 2011 - 2020</t>
  </si>
  <si>
    <t>Factores de Expansión</t>
  </si>
  <si>
    <t>Factores de Contracción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</si>
</sst>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#,##0.00;\(#,##0.00\)"/>
  </numFmts>
  <fonts count="14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/>
    </xf>
    <xf numFmtId="0" fontId="11" fillId="2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168" fontId="10" fillId="2" borderId="4" xfId="0" applyNumberFormat="1" applyFont="1" applyFill="1" applyBorder="1" applyAlignment="1">
      <alignment horizontal="left" indent="3"/>
    </xf>
    <xf numFmtId="164" fontId="10" fillId="2" borderId="4" xfId="14" applyFont="1" applyFill="1" applyBorder="1" applyAlignment="1">
      <alignment horizontal="right"/>
    </xf>
    <xf numFmtId="164" fontId="9" fillId="5" borderId="4" xfId="14" applyFont="1" applyFill="1" applyBorder="1" applyAlignment="1">
      <alignment horizontal="left" indent="1"/>
    </xf>
    <xf numFmtId="164" fontId="9" fillId="5" borderId="4" xfId="14" applyFont="1" applyFill="1" applyBorder="1"/>
    <xf numFmtId="164" fontId="9" fillId="5" borderId="3" xfId="14" applyFont="1" applyFill="1" applyBorder="1" applyAlignment="1">
      <alignment horizontal="left" indent="1"/>
    </xf>
    <xf numFmtId="164" fontId="9" fillId="5" borderId="3" xfId="14" applyFont="1" applyFill="1" applyBorder="1"/>
    <xf numFmtId="0" fontId="9" fillId="5" borderId="5" xfId="0" applyFont="1" applyFill="1" applyBorder="1" applyAlignment="1">
      <alignment horizontal="left" indent="1"/>
    </xf>
    <xf numFmtId="2" fontId="9" fillId="5" borderId="0" xfId="14" applyNumberFormat="1" applyFont="1" applyFill="1" applyBorder="1"/>
    <xf numFmtId="2" fontId="9" fillId="5" borderId="6" xfId="14" applyNumberFormat="1" applyFont="1" applyFill="1" applyBorder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4" fontId="9" fillId="2" borderId="4" xfId="14" applyFont="1" applyFill="1" applyBorder="1" applyAlignment="1">
      <alignment horizontal="left" indent="1"/>
    </xf>
    <xf numFmtId="164" fontId="9" fillId="2" borderId="4" xfId="14" applyFont="1" applyFill="1" applyBorder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168864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297A7B-F086-4C44-88E9-09442183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5:L33"/>
  <sheetViews>
    <sheetView showGridLines="0" tabSelected="1" zoomScale="115" zoomScaleNormal="115" workbookViewId="0"/>
  </sheetViews>
  <sheetFormatPr baseColWidth="10" defaultColWidth="14.77734375" defaultRowHeight="12.75" customHeight="1" x14ac:dyDescent="0.2"/>
  <cols>
    <col min="1" max="1" width="2.6640625" style="1" customWidth="1"/>
    <col min="2" max="2" width="40.88671875" style="1" customWidth="1"/>
    <col min="3" max="12" width="9.77734375" style="1" customWidth="1"/>
    <col min="13" max="16384" width="14.77734375" style="1"/>
  </cols>
  <sheetData>
    <row r="5" spans="2:12" ht="15" customHeight="1" x14ac:dyDescent="0.2"/>
    <row r="6" spans="2:12" ht="15" customHeight="1" x14ac:dyDescent="0.2"/>
    <row r="7" spans="2:12" ht="15" customHeight="1" x14ac:dyDescent="0.2"/>
    <row r="8" spans="2:12" ht="15" customHeight="1" x14ac:dyDescent="0.2"/>
    <row r="9" spans="2:12" s="2" customFormat="1" ht="12.75" customHeight="1" x14ac:dyDescent="0.2">
      <c r="B9" s="6" t="s">
        <v>4</v>
      </c>
    </row>
    <row r="10" spans="2:12" s="2" customFormat="1" ht="12.75" customHeight="1" x14ac:dyDescent="0.2">
      <c r="B10" s="7" t="s">
        <v>18</v>
      </c>
    </row>
    <row r="11" spans="2:12" s="2" customFormat="1" ht="12.75" customHeight="1" x14ac:dyDescent="0.2">
      <c r="B11" s="8" t="s">
        <v>0</v>
      </c>
    </row>
    <row r="12" spans="2:12" s="3" customFormat="1" ht="22.5" customHeight="1" x14ac:dyDescent="0.2">
      <c r="B12" s="9" t="s">
        <v>10</v>
      </c>
      <c r="C12" s="9">
        <v>2011</v>
      </c>
      <c r="D12" s="9">
        <v>2012</v>
      </c>
      <c r="E12" s="9">
        <v>2013</v>
      </c>
      <c r="F12" s="9">
        <v>2014</v>
      </c>
      <c r="G12" s="9">
        <v>2015</v>
      </c>
      <c r="H12" s="9">
        <v>2016</v>
      </c>
      <c r="I12" s="9">
        <v>2017</v>
      </c>
      <c r="J12" s="9">
        <v>2018</v>
      </c>
      <c r="K12" s="9">
        <v>2019</v>
      </c>
      <c r="L12" s="9">
        <v>2020</v>
      </c>
    </row>
    <row r="13" spans="2:12" s="20" customFormat="1" ht="6.75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ht="12.75" customHeight="1" x14ac:dyDescent="0.2">
      <c r="B14" s="16" t="s">
        <v>19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12.75" customHeight="1" x14ac:dyDescent="0.2">
      <c r="B15" s="10" t="s">
        <v>12</v>
      </c>
      <c r="C15" s="11">
        <v>90522.337857641105</v>
      </c>
      <c r="D15" s="11">
        <v>105292.19660513299</v>
      </c>
      <c r="E15" s="11">
        <v>110339.57173666501</v>
      </c>
      <c r="F15" s="11">
        <v>118571.60051639601</v>
      </c>
      <c r="G15" s="11">
        <v>107506.01833466699</v>
      </c>
      <c r="H15" s="11">
        <v>85818.051067936394</v>
      </c>
      <c r="I15" s="11">
        <v>86617.442120552805</v>
      </c>
      <c r="J15" s="11">
        <v>74745.793468018193</v>
      </c>
      <c r="K15" s="11">
        <v>54429.341237005203</v>
      </c>
      <c r="L15" s="11">
        <v>45005.649831207003</v>
      </c>
    </row>
    <row r="16" spans="2:12" ht="12.75" customHeight="1" x14ac:dyDescent="0.2">
      <c r="B16" s="10" t="s">
        <v>5</v>
      </c>
      <c r="C16" s="11">
        <f t="shared" ref="C16:I16" si="0">+C17+C18</f>
        <v>74595.277607719094</v>
      </c>
      <c r="D16" s="11">
        <f t="shared" si="0"/>
        <v>91067.2918203031</v>
      </c>
      <c r="E16" s="11">
        <f t="shared" si="0"/>
        <v>109158.00496266481</v>
      </c>
      <c r="F16" s="11">
        <f t="shared" si="0"/>
        <v>126021.79311971681</v>
      </c>
      <c r="G16" s="11">
        <f t="shared" si="0"/>
        <v>149328.0462429199</v>
      </c>
      <c r="H16" s="11">
        <f t="shared" si="0"/>
        <v>177821.63169100811</v>
      </c>
      <c r="I16" s="11">
        <f t="shared" si="0"/>
        <v>202651.12104845999</v>
      </c>
      <c r="J16" s="11">
        <f>+J17+J18</f>
        <v>227609.52751556979</v>
      </c>
      <c r="K16" s="11">
        <f>+K17+K18</f>
        <v>248233.15914306219</v>
      </c>
      <c r="L16" s="11">
        <f>+L17+L18</f>
        <v>280901.42844284052</v>
      </c>
    </row>
    <row r="17" spans="2:12" ht="12.75" customHeight="1" x14ac:dyDescent="0.2">
      <c r="B17" s="10" t="s">
        <v>13</v>
      </c>
      <c r="C17" s="11">
        <v>14173.1407137551</v>
      </c>
      <c r="D17" s="11">
        <v>18977.729419883399</v>
      </c>
      <c r="E17" s="11">
        <v>23547.096435645301</v>
      </c>
      <c r="F17" s="11">
        <v>27424.748162297801</v>
      </c>
      <c r="G17" s="11">
        <v>33083.784283168898</v>
      </c>
      <c r="H17" s="11">
        <v>40459.931292328103</v>
      </c>
      <c r="I17" s="11">
        <v>47934.371051328002</v>
      </c>
      <c r="J17" s="11">
        <v>54419.357553697802</v>
      </c>
      <c r="K17" s="11">
        <v>62525.106098160199</v>
      </c>
      <c r="L17" s="11">
        <v>88757.147045428501</v>
      </c>
    </row>
    <row r="18" spans="2:12" ht="12.75" customHeight="1" x14ac:dyDescent="0.2">
      <c r="B18" s="10" t="s">
        <v>14</v>
      </c>
      <c r="C18" s="11">
        <v>60422.136893964002</v>
      </c>
      <c r="D18" s="11">
        <v>72089.562400419702</v>
      </c>
      <c r="E18" s="11">
        <v>85610.908527019506</v>
      </c>
      <c r="F18" s="11">
        <v>98597.044957418999</v>
      </c>
      <c r="G18" s="11">
        <v>116244.26195975101</v>
      </c>
      <c r="H18" s="11">
        <v>137361.70039868</v>
      </c>
      <c r="I18" s="11">
        <v>154716.74999713199</v>
      </c>
      <c r="J18" s="11">
        <v>173190.16996187199</v>
      </c>
      <c r="K18" s="11">
        <v>185708.05304490199</v>
      </c>
      <c r="L18" s="11">
        <v>192144.28139741201</v>
      </c>
    </row>
    <row r="19" spans="2:12" ht="12.75" customHeight="1" x14ac:dyDescent="0.2">
      <c r="B19" s="12" t="s">
        <v>8</v>
      </c>
      <c r="C19" s="13">
        <f t="shared" ref="C19:H19" si="1">+C16+C15</f>
        <v>165117.6154653602</v>
      </c>
      <c r="D19" s="13">
        <f t="shared" si="1"/>
        <v>196359.48842543608</v>
      </c>
      <c r="E19" s="13">
        <f t="shared" si="1"/>
        <v>219497.57669932983</v>
      </c>
      <c r="F19" s="13">
        <f t="shared" si="1"/>
        <v>244593.3936361128</v>
      </c>
      <c r="G19" s="13">
        <f t="shared" si="1"/>
        <v>256834.06457758689</v>
      </c>
      <c r="H19" s="13">
        <f t="shared" si="1"/>
        <v>263639.68275894452</v>
      </c>
      <c r="I19" s="13">
        <f>+I16+I15</f>
        <v>289268.56316901278</v>
      </c>
      <c r="J19" s="13">
        <f>+J16+J15</f>
        <v>302355.320983588</v>
      </c>
      <c r="K19" s="13">
        <f>+K16+K15</f>
        <v>302662.50038006739</v>
      </c>
      <c r="L19" s="13">
        <f>+L16+L15</f>
        <v>325907.07827404753</v>
      </c>
    </row>
    <row r="20" spans="2:12" s="19" customFormat="1" ht="6.75" customHeight="1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12.75" customHeight="1" x14ac:dyDescent="0.2">
      <c r="B21" s="16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2:12" ht="12.75" customHeight="1" x14ac:dyDescent="0.2">
      <c r="B22" s="10" t="s">
        <v>1</v>
      </c>
      <c r="C22" s="11">
        <v>37196.622446217902</v>
      </c>
      <c r="D22" s="11">
        <v>48211.459178555197</v>
      </c>
      <c r="E22" s="11">
        <v>57108.743791599001</v>
      </c>
      <c r="F22" s="11">
        <v>56580.5165213359</v>
      </c>
      <c r="G22" s="11">
        <v>48307.799454544598</v>
      </c>
      <c r="H22" s="11">
        <v>45224.624273651301</v>
      </c>
      <c r="I22" s="11">
        <v>44748.125687423999</v>
      </c>
      <c r="J22" s="11">
        <v>38094.825818804398</v>
      </c>
      <c r="K22" s="11">
        <v>34975.125222442701</v>
      </c>
      <c r="L22" s="11">
        <v>33914.154499508797</v>
      </c>
    </row>
    <row r="23" spans="2:12" ht="12.75" customHeight="1" x14ac:dyDescent="0.2">
      <c r="B23" s="10" t="s">
        <v>15</v>
      </c>
      <c r="C23" s="11">
        <v>3375.51922003032</v>
      </c>
      <c r="D23" s="11">
        <v>3208.31552555076</v>
      </c>
      <c r="E23" s="11">
        <v>3172.5423195092899</v>
      </c>
      <c r="F23" s="11">
        <v>3114.7068319357099</v>
      </c>
      <c r="G23" s="11">
        <v>3408.94446485551</v>
      </c>
      <c r="H23" s="11">
        <v>4232.9715653809599</v>
      </c>
      <c r="I23" s="11">
        <v>4145.9530288183996</v>
      </c>
      <c r="J23" s="11">
        <v>3899.5658262958</v>
      </c>
      <c r="K23" s="11">
        <v>3639.6307710691999</v>
      </c>
      <c r="L23" s="11">
        <v>3429.2314663157999</v>
      </c>
    </row>
    <row r="24" spans="2:12" ht="12.75" customHeight="1" x14ac:dyDescent="0.2">
      <c r="B24" s="10" t="s">
        <v>2</v>
      </c>
      <c r="C24" s="11">
        <v>17340.161034869401</v>
      </c>
      <c r="D24" s="11">
        <v>21015.191778250799</v>
      </c>
      <c r="E24" s="11">
        <v>14187.7515499858</v>
      </c>
      <c r="F24" s="11">
        <v>14133.6885833496</v>
      </c>
      <c r="G24" s="11">
        <v>16033.7839101098</v>
      </c>
      <c r="H24" s="11">
        <v>20412.109621321601</v>
      </c>
      <c r="I24" s="11">
        <v>21736.044776465798</v>
      </c>
      <c r="J24" s="11">
        <v>24688.988603344598</v>
      </c>
      <c r="K24" s="11">
        <v>28079.333605699299</v>
      </c>
      <c r="L24" s="11">
        <v>31578.364868533299</v>
      </c>
    </row>
    <row r="25" spans="2:12" ht="12.75" customHeight="1" x14ac:dyDescent="0.2">
      <c r="B25" s="10" t="s">
        <v>3</v>
      </c>
      <c r="C25" s="11">
        <v>3853.6803115319499</v>
      </c>
      <c r="D25" s="11">
        <v>1373.7357742420199</v>
      </c>
      <c r="E25" s="11">
        <v>1822.3082391062701</v>
      </c>
      <c r="F25" s="11">
        <v>2828.9357189918201</v>
      </c>
      <c r="G25" s="11">
        <v>-6800.6262206922502</v>
      </c>
      <c r="H25" s="11">
        <v>-6266.4411792896899</v>
      </c>
      <c r="I25" s="11">
        <v>284.50543591078201</v>
      </c>
      <c r="J25" s="11">
        <v>7585.7929480030998</v>
      </c>
      <c r="K25" s="11">
        <v>12365.192200785899</v>
      </c>
      <c r="L25" s="11">
        <v>9945.8938522794197</v>
      </c>
    </row>
    <row r="26" spans="2:12" ht="6.75" customHeight="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 customHeight="1" x14ac:dyDescent="0.2">
      <c r="B27" s="12" t="s">
        <v>9</v>
      </c>
      <c r="C27" s="13">
        <f t="shared" ref="C27:L27" si="2">SUM(C22:C25)</f>
        <v>61765.983012649573</v>
      </c>
      <c r="D27" s="13">
        <f t="shared" si="2"/>
        <v>73808.702256598772</v>
      </c>
      <c r="E27" s="13">
        <f t="shared" si="2"/>
        <v>76291.345900200351</v>
      </c>
      <c r="F27" s="13">
        <f t="shared" si="2"/>
        <v>76657.847655613034</v>
      </c>
      <c r="G27" s="13">
        <f t="shared" si="2"/>
        <v>60949.90160881765</v>
      </c>
      <c r="H27" s="13">
        <f t="shared" si="2"/>
        <v>63603.264281064185</v>
      </c>
      <c r="I27" s="13">
        <f t="shared" si="2"/>
        <v>70914.628928618986</v>
      </c>
      <c r="J27" s="13">
        <f t="shared" si="2"/>
        <v>74269.173196447897</v>
      </c>
      <c r="K27" s="13">
        <f t="shared" si="2"/>
        <v>79059.281799997101</v>
      </c>
      <c r="L27" s="13">
        <f t="shared" si="2"/>
        <v>78867.644686637315</v>
      </c>
    </row>
    <row r="28" spans="2:12" ht="13.5" customHeight="1" x14ac:dyDescent="0.2">
      <c r="B28" s="12" t="s">
        <v>11</v>
      </c>
      <c r="C28" s="13">
        <f t="shared" ref="C28:K28" si="3">+C19-C27</f>
        <v>103351.63245271062</v>
      </c>
      <c r="D28" s="13">
        <f t="shared" si="3"/>
        <v>122550.78616883731</v>
      </c>
      <c r="E28" s="13">
        <f t="shared" si="3"/>
        <v>143206.23079912947</v>
      </c>
      <c r="F28" s="13">
        <f t="shared" si="3"/>
        <v>167935.54598049977</v>
      </c>
      <c r="G28" s="13">
        <f t="shared" si="3"/>
        <v>195884.16296876923</v>
      </c>
      <c r="H28" s="13">
        <f t="shared" si="3"/>
        <v>200036.41847788033</v>
      </c>
      <c r="I28" s="13">
        <f t="shared" si="3"/>
        <v>218353.93424039381</v>
      </c>
      <c r="J28" s="13">
        <f t="shared" si="3"/>
        <v>228086.1477871401</v>
      </c>
      <c r="K28" s="13">
        <f t="shared" si="3"/>
        <v>223603.2185800703</v>
      </c>
      <c r="L28" s="13">
        <f t="shared" ref="L28" si="4">+L19-L27</f>
        <v>247039.4335874102</v>
      </c>
    </row>
    <row r="29" spans="2:12" ht="12.75" customHeight="1" x14ac:dyDescent="0.2">
      <c r="B29" s="12" t="s">
        <v>6</v>
      </c>
      <c r="C29" s="13">
        <v>60530.212596303201</v>
      </c>
      <c r="D29" s="13">
        <v>71552.590797742698</v>
      </c>
      <c r="E29" s="13">
        <v>85225.044225210004</v>
      </c>
      <c r="F29" s="13">
        <v>102241.51223189999</v>
      </c>
      <c r="G29" s="13">
        <v>125458.96497671001</v>
      </c>
      <c r="H29" s="13">
        <v>129935.15637079001</v>
      </c>
      <c r="I29" s="13">
        <v>144781.62788927299</v>
      </c>
      <c r="J29" s="13">
        <v>152704.58352659</v>
      </c>
      <c r="K29" s="13">
        <v>150645.52458591</v>
      </c>
      <c r="L29" s="13">
        <v>164951.6144889</v>
      </c>
    </row>
    <row r="30" spans="2:12" ht="13.5" customHeight="1" x14ac:dyDescent="0.2">
      <c r="B30" s="14" t="s">
        <v>7</v>
      </c>
      <c r="C30" s="15">
        <f t="shared" ref="C30:I30" si="5">+C28-C29</f>
        <v>42821.419856407418</v>
      </c>
      <c r="D30" s="15">
        <f t="shared" si="5"/>
        <v>50998.195371094611</v>
      </c>
      <c r="E30" s="15">
        <f t="shared" si="5"/>
        <v>57981.186573919462</v>
      </c>
      <c r="F30" s="15">
        <f t="shared" si="5"/>
        <v>65694.033748599773</v>
      </c>
      <c r="G30" s="15">
        <f t="shared" si="5"/>
        <v>70425.197992059228</v>
      </c>
      <c r="H30" s="15">
        <f t="shared" si="5"/>
        <v>70101.262107090326</v>
      </c>
      <c r="I30" s="15">
        <f t="shared" si="5"/>
        <v>73572.306351120817</v>
      </c>
      <c r="J30" s="15">
        <f>+J28-J29</f>
        <v>75381.564260550105</v>
      </c>
      <c r="K30" s="15">
        <f>+K28-K29</f>
        <v>72957.693994160305</v>
      </c>
      <c r="L30" s="15">
        <f>+L28-L29</f>
        <v>82087.819098510197</v>
      </c>
    </row>
    <row r="31" spans="2:12" ht="12.75" customHeight="1" x14ac:dyDescent="0.2">
      <c r="B31" s="5" t="s">
        <v>16</v>
      </c>
    </row>
    <row r="32" spans="2:12" ht="12.75" customHeight="1" x14ac:dyDescent="0.2">
      <c r="B32" s="5" t="s">
        <v>17</v>
      </c>
    </row>
    <row r="33" spans="2:2" ht="12.75" customHeight="1" x14ac:dyDescent="0.2">
      <c r="B33" s="4"/>
    </row>
  </sheetData>
  <phoneticPr fontId="0" type="noConversion"/>
  <printOptions horizontalCentered="1" verticalCentered="1"/>
  <pageMargins left="0.75" right="0.75" top="1" bottom="1" header="0.51181102362204722" footer="0.51181102362204722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70106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2001-05-02T14:24:28Z</cp:lastPrinted>
  <dcterms:created xsi:type="dcterms:W3CDTF">1997-03-22T06:53:49Z</dcterms:created>
  <dcterms:modified xsi:type="dcterms:W3CDTF">2021-08-17T17:24:04Z</dcterms:modified>
</cp:coreProperties>
</file>