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uario UEIS\Anuario 2021\Seguridad Ciudadana\REGISTROS\01-Violencia Ciudadana\"/>
    </mc:Choice>
  </mc:AlternateContent>
  <xr:revisionPtr revIDLastSave="0" documentId="13_ncr:1_{921A653D-4741-44B6-9F59-40AA937ACD56}" xr6:coauthVersionLast="36" xr6:coauthVersionMax="45" xr10:uidLastSave="{00000000-0000-0000-0000-000000000000}"/>
  <bookViews>
    <workbookView xWindow="930" yWindow="0" windowWidth="27870" windowHeight="12810" tabRatio="279" firstSheet="1" activeTab="1" xr2:uid="{00000000-000D-0000-FFFF-FFFF00000000}"/>
  </bookViews>
  <sheets>
    <sheet name="Hoja1" sheetId="2" state="hidden" r:id="rId1"/>
    <sheet name="3.08.02.03" sheetId="4" r:id="rId2"/>
  </sheets>
  <definedNames>
    <definedName name="_xlnm._FilterDatabase" localSheetId="0" hidden="1">Hoja1!$A$8:$R$72</definedName>
  </definedNames>
  <calcPr calcId="191029"/>
</workbook>
</file>

<file path=xl/calcChain.xml><?xml version="1.0" encoding="utf-8"?>
<calcChain xmlns="http://schemas.openxmlformats.org/spreadsheetml/2006/main">
  <c r="AN67" i="2" l="1"/>
  <c r="AM67" i="2"/>
  <c r="AL67" i="2"/>
  <c r="AK67" i="2"/>
  <c r="AJ67" i="2"/>
  <c r="AI67" i="2"/>
  <c r="AH67" i="2"/>
  <c r="AG67" i="2"/>
  <c r="AF67" i="2"/>
  <c r="AE67" i="2"/>
  <c r="AN66" i="2"/>
  <c r="AM66" i="2"/>
  <c r="AL66" i="2"/>
  <c r="AK66" i="2"/>
  <c r="AJ66" i="2"/>
  <c r="AI66" i="2"/>
  <c r="AH66" i="2"/>
  <c r="AG66" i="2"/>
  <c r="AF66" i="2"/>
  <c r="AE66" i="2"/>
  <c r="AN65" i="2"/>
  <c r="AM65" i="2"/>
  <c r="AL65" i="2"/>
  <c r="AK65" i="2"/>
  <c r="AJ65" i="2"/>
  <c r="AI65" i="2"/>
  <c r="AH65" i="2"/>
  <c r="AG65" i="2"/>
  <c r="AF65" i="2"/>
  <c r="AE65" i="2"/>
  <c r="AN64" i="2"/>
  <c r="AM64" i="2"/>
  <c r="AL64" i="2"/>
  <c r="AK64" i="2"/>
  <c r="AJ64" i="2"/>
  <c r="AI64" i="2"/>
  <c r="AH64" i="2"/>
  <c r="AG64" i="2"/>
  <c r="AF64" i="2"/>
  <c r="AE64" i="2"/>
  <c r="AN63" i="2"/>
  <c r="AM63" i="2"/>
  <c r="AL63" i="2"/>
  <c r="AK63" i="2"/>
  <c r="AJ63" i="2"/>
  <c r="AI63" i="2"/>
  <c r="AH63" i="2"/>
  <c r="AG63" i="2"/>
  <c r="AF63" i="2"/>
  <c r="AE63" i="2"/>
  <c r="AN62" i="2"/>
  <c r="AM62" i="2"/>
  <c r="AL62" i="2"/>
  <c r="AK62" i="2"/>
  <c r="AJ62" i="2"/>
  <c r="AI62" i="2"/>
  <c r="AH62" i="2"/>
  <c r="AG62" i="2"/>
  <c r="AF62" i="2"/>
  <c r="AE62" i="2"/>
  <c r="AN61" i="2"/>
  <c r="AM61" i="2"/>
  <c r="AL61" i="2"/>
  <c r="AK61" i="2"/>
  <c r="AJ61" i="2"/>
  <c r="AI61" i="2"/>
  <c r="AH61" i="2"/>
  <c r="AG61" i="2"/>
  <c r="AF61" i="2"/>
  <c r="AE61" i="2"/>
  <c r="AN60" i="2"/>
  <c r="AM60" i="2"/>
  <c r="AL60" i="2"/>
  <c r="AK60" i="2"/>
  <c r="AJ60" i="2"/>
  <c r="AI60" i="2"/>
  <c r="AH60" i="2"/>
  <c r="AG60" i="2"/>
  <c r="AF60" i="2"/>
  <c r="AE60" i="2"/>
  <c r="AN59" i="2"/>
  <c r="AM59" i="2"/>
  <c r="AL59" i="2"/>
  <c r="AK59" i="2"/>
  <c r="AJ59" i="2"/>
  <c r="AI59" i="2"/>
  <c r="AH59" i="2"/>
  <c r="AG59" i="2"/>
  <c r="AF59" i="2"/>
  <c r="AE59" i="2"/>
  <c r="AN58" i="2"/>
  <c r="AM58" i="2"/>
  <c r="AL58" i="2"/>
  <c r="AK58" i="2"/>
  <c r="AJ58" i="2"/>
  <c r="AI58" i="2"/>
  <c r="AH58" i="2"/>
  <c r="AG58" i="2"/>
  <c r="AF58" i="2"/>
  <c r="AE58" i="2"/>
  <c r="AN57" i="2"/>
  <c r="AM57" i="2"/>
  <c r="AL57" i="2"/>
  <c r="AK57" i="2"/>
  <c r="AJ57" i="2"/>
  <c r="AI57" i="2"/>
  <c r="AH57" i="2"/>
  <c r="AG57" i="2"/>
  <c r="AF57" i="2"/>
  <c r="AE57" i="2"/>
  <c r="AN56" i="2"/>
  <c r="AM56" i="2"/>
  <c r="AL56" i="2"/>
  <c r="AK56" i="2"/>
  <c r="AJ56" i="2"/>
  <c r="AI56" i="2"/>
  <c r="AH56" i="2"/>
  <c r="AG56" i="2"/>
  <c r="AF56" i="2"/>
  <c r="AE56" i="2"/>
  <c r="AN54" i="2"/>
  <c r="AM54" i="2"/>
  <c r="AL54" i="2"/>
  <c r="AK54" i="2"/>
  <c r="AJ54" i="2"/>
  <c r="AI54" i="2"/>
  <c r="AH54" i="2"/>
  <c r="AG54" i="2"/>
  <c r="AF54" i="2"/>
  <c r="AE54" i="2"/>
  <c r="AN53" i="2"/>
  <c r="AM53" i="2"/>
  <c r="AL53" i="2"/>
  <c r="AK53" i="2"/>
  <c r="AJ53" i="2"/>
  <c r="AI53" i="2"/>
  <c r="AH53" i="2"/>
  <c r="AG53" i="2"/>
  <c r="AF53" i="2"/>
  <c r="AE53" i="2"/>
  <c r="AN52" i="2"/>
  <c r="AM52" i="2"/>
  <c r="AL52" i="2"/>
  <c r="AK52" i="2"/>
  <c r="AJ52" i="2"/>
  <c r="AI52" i="2"/>
  <c r="AH52" i="2"/>
  <c r="AG52" i="2"/>
  <c r="AF52" i="2"/>
  <c r="AE52" i="2"/>
  <c r="AN51" i="2"/>
  <c r="AM51" i="2"/>
  <c r="AL51" i="2"/>
  <c r="AK51" i="2"/>
  <c r="AJ51" i="2"/>
  <c r="AI51" i="2"/>
  <c r="AH51" i="2"/>
  <c r="AG51" i="2"/>
  <c r="AF51" i="2"/>
  <c r="AE51" i="2"/>
  <c r="AN49" i="2"/>
  <c r="AM49" i="2"/>
  <c r="AL49" i="2"/>
  <c r="AK49" i="2"/>
  <c r="AJ49" i="2"/>
  <c r="AI49" i="2"/>
  <c r="AH49" i="2"/>
  <c r="AG49" i="2"/>
  <c r="AF49" i="2"/>
  <c r="AE49" i="2"/>
  <c r="AN48" i="2"/>
  <c r="AM48" i="2"/>
  <c r="AL48" i="2"/>
  <c r="AK48" i="2"/>
  <c r="AJ48" i="2"/>
  <c r="AI48" i="2"/>
  <c r="AH48" i="2"/>
  <c r="AG48" i="2"/>
  <c r="AF48" i="2"/>
  <c r="AE48" i="2"/>
  <c r="AN47" i="2"/>
  <c r="AM47" i="2"/>
  <c r="AL47" i="2"/>
  <c r="AK47" i="2"/>
  <c r="AJ47" i="2"/>
  <c r="AI47" i="2"/>
  <c r="AH47" i="2"/>
  <c r="AG47" i="2"/>
  <c r="AF47" i="2"/>
  <c r="AE47" i="2"/>
  <c r="AN46" i="2"/>
  <c r="AM46" i="2"/>
  <c r="AL46" i="2"/>
  <c r="AK46" i="2"/>
  <c r="AJ46" i="2"/>
  <c r="AI46" i="2"/>
  <c r="AH46" i="2"/>
  <c r="AG46" i="2"/>
  <c r="AF46" i="2"/>
  <c r="AE46" i="2"/>
  <c r="AN44" i="2"/>
  <c r="AM44" i="2"/>
  <c r="AL44" i="2"/>
  <c r="AK44" i="2"/>
  <c r="AJ44" i="2"/>
  <c r="AI44" i="2"/>
  <c r="AH44" i="2"/>
  <c r="AG44" i="2"/>
  <c r="AF44" i="2"/>
  <c r="AE44" i="2"/>
  <c r="AN42" i="2"/>
  <c r="AM42" i="2"/>
  <c r="AL42" i="2"/>
  <c r="AK42" i="2"/>
  <c r="AJ42" i="2"/>
  <c r="AI42" i="2"/>
  <c r="AH42" i="2"/>
  <c r="AG42" i="2"/>
  <c r="AF42" i="2"/>
  <c r="AE42" i="2"/>
  <c r="AN41" i="2"/>
  <c r="AM41" i="2"/>
  <c r="AL41" i="2"/>
  <c r="AK41" i="2"/>
  <c r="AJ41" i="2"/>
  <c r="AI41" i="2"/>
  <c r="AH41" i="2"/>
  <c r="AG41" i="2"/>
  <c r="AF41" i="2"/>
  <c r="AE41" i="2"/>
  <c r="AN40" i="2"/>
  <c r="AM40" i="2"/>
  <c r="AL40" i="2"/>
  <c r="AK40" i="2"/>
  <c r="AJ40" i="2"/>
  <c r="AI40" i="2"/>
  <c r="AH40" i="2"/>
  <c r="AG40" i="2"/>
  <c r="AF40" i="2"/>
  <c r="AE40" i="2"/>
  <c r="AN39" i="2"/>
  <c r="AM39" i="2"/>
  <c r="AL39" i="2"/>
  <c r="AK39" i="2"/>
  <c r="AJ39" i="2"/>
  <c r="AI39" i="2"/>
  <c r="AH39" i="2"/>
  <c r="AG39" i="2"/>
  <c r="AF39" i="2"/>
  <c r="AE39" i="2"/>
  <c r="AN38" i="2"/>
  <c r="AM38" i="2"/>
  <c r="AL38" i="2"/>
  <c r="AK38" i="2"/>
  <c r="AJ38" i="2"/>
  <c r="AI38" i="2"/>
  <c r="AH38" i="2"/>
  <c r="AG38" i="2"/>
  <c r="AF38" i="2"/>
  <c r="AE38" i="2"/>
  <c r="AN37" i="2"/>
  <c r="AM37" i="2"/>
  <c r="AL37" i="2"/>
  <c r="AK37" i="2"/>
  <c r="AJ37" i="2"/>
  <c r="AI37" i="2"/>
  <c r="AH37" i="2"/>
  <c r="AG37" i="2"/>
  <c r="AF37" i="2"/>
  <c r="AE37" i="2"/>
  <c r="AN35" i="2"/>
  <c r="AM35" i="2"/>
  <c r="AL35" i="2"/>
  <c r="AK35" i="2"/>
  <c r="AJ35" i="2"/>
  <c r="AI35" i="2"/>
  <c r="AH35" i="2"/>
  <c r="AG35" i="2"/>
  <c r="AF35" i="2"/>
  <c r="AE35" i="2"/>
  <c r="AN34" i="2"/>
  <c r="AM34" i="2"/>
  <c r="AL34" i="2"/>
  <c r="AK34" i="2"/>
  <c r="AJ34" i="2"/>
  <c r="AI34" i="2"/>
  <c r="AH34" i="2"/>
  <c r="AG34" i="2"/>
  <c r="AF34" i="2"/>
  <c r="AE34" i="2"/>
  <c r="AN33" i="2"/>
  <c r="AM33" i="2"/>
  <c r="AL33" i="2"/>
  <c r="AK33" i="2"/>
  <c r="AJ33" i="2"/>
  <c r="AI33" i="2"/>
  <c r="AH33" i="2"/>
  <c r="AG33" i="2"/>
  <c r="AF33" i="2"/>
  <c r="AE33" i="2"/>
  <c r="AN31" i="2"/>
  <c r="AM31" i="2"/>
  <c r="AL31" i="2"/>
  <c r="AK31" i="2"/>
  <c r="AJ31" i="2"/>
  <c r="AI31" i="2"/>
  <c r="AH31" i="2"/>
  <c r="AG31" i="2"/>
  <c r="AF31" i="2"/>
  <c r="AE31" i="2"/>
  <c r="AN30" i="2"/>
  <c r="AM30" i="2"/>
  <c r="AL30" i="2"/>
  <c r="AK30" i="2"/>
  <c r="AJ30" i="2"/>
  <c r="AI30" i="2"/>
  <c r="AH30" i="2"/>
  <c r="AG30" i="2"/>
  <c r="AF30" i="2"/>
  <c r="AE30" i="2"/>
  <c r="AN28" i="2"/>
  <c r="AM28" i="2"/>
  <c r="AL28" i="2"/>
  <c r="AK28" i="2"/>
  <c r="AJ28" i="2"/>
  <c r="AI28" i="2"/>
  <c r="AH28" i="2"/>
  <c r="AG28" i="2"/>
  <c r="AF28" i="2"/>
  <c r="AE28" i="2"/>
  <c r="AN27" i="2"/>
  <c r="AM27" i="2"/>
  <c r="AL27" i="2"/>
  <c r="AK27" i="2"/>
  <c r="AJ27" i="2"/>
  <c r="AI27" i="2"/>
  <c r="AH27" i="2"/>
  <c r="AG27" i="2"/>
  <c r="AF27" i="2"/>
  <c r="AE27" i="2"/>
  <c r="AN26" i="2"/>
  <c r="AM26" i="2"/>
  <c r="AL26" i="2"/>
  <c r="AK26" i="2"/>
  <c r="AJ26" i="2"/>
  <c r="AI26" i="2"/>
  <c r="AH26" i="2"/>
  <c r="AG26" i="2"/>
  <c r="AF26" i="2"/>
  <c r="AE26" i="2"/>
  <c r="AN24" i="2"/>
  <c r="AM24" i="2"/>
  <c r="AL24" i="2"/>
  <c r="AK24" i="2"/>
  <c r="AJ24" i="2"/>
  <c r="AI24" i="2"/>
  <c r="AH24" i="2"/>
  <c r="AG24" i="2"/>
  <c r="AF24" i="2"/>
  <c r="AE24" i="2"/>
  <c r="AN23" i="2"/>
  <c r="AM23" i="2"/>
  <c r="AL23" i="2"/>
  <c r="AK23" i="2"/>
  <c r="AJ23" i="2"/>
  <c r="AI23" i="2"/>
  <c r="AH23" i="2"/>
  <c r="AG23" i="2"/>
  <c r="AF23" i="2"/>
  <c r="AE23" i="2"/>
  <c r="AN22" i="2"/>
  <c r="AM22" i="2"/>
  <c r="AL22" i="2"/>
  <c r="AK22" i="2"/>
  <c r="AJ22" i="2"/>
  <c r="AI22" i="2"/>
  <c r="AH22" i="2"/>
  <c r="AG22" i="2"/>
  <c r="AF22" i="2"/>
  <c r="AE22" i="2"/>
  <c r="AN20" i="2"/>
  <c r="AM20" i="2"/>
  <c r="AL20" i="2"/>
  <c r="AK20" i="2"/>
  <c r="AJ20" i="2"/>
  <c r="AI20" i="2"/>
  <c r="AH20" i="2"/>
  <c r="AG20" i="2"/>
  <c r="AF20" i="2"/>
  <c r="AE20" i="2"/>
  <c r="AN19" i="2"/>
  <c r="AM19" i="2"/>
  <c r="AL19" i="2"/>
  <c r="AK19" i="2"/>
  <c r="AJ19" i="2"/>
  <c r="AI19" i="2"/>
  <c r="AH19" i="2"/>
  <c r="AG19" i="2"/>
  <c r="AF19" i="2"/>
  <c r="AE19" i="2"/>
  <c r="AN18" i="2"/>
  <c r="AM18" i="2"/>
  <c r="AL18" i="2"/>
  <c r="AK18" i="2"/>
  <c r="AJ18" i="2"/>
  <c r="AI18" i="2"/>
  <c r="AH18" i="2"/>
  <c r="AG18" i="2"/>
  <c r="AF18" i="2"/>
  <c r="AE18" i="2"/>
  <c r="AN16" i="2"/>
  <c r="AM16" i="2"/>
  <c r="AL16" i="2"/>
  <c r="AK16" i="2"/>
  <c r="AJ16" i="2"/>
  <c r="AI16" i="2"/>
  <c r="AH16" i="2"/>
  <c r="AG16" i="2"/>
  <c r="AF16" i="2"/>
  <c r="AE16" i="2"/>
  <c r="AN15" i="2"/>
  <c r="AM15" i="2"/>
  <c r="AL15" i="2"/>
  <c r="AK15" i="2"/>
  <c r="AJ15" i="2"/>
  <c r="AI15" i="2"/>
  <c r="AH15" i="2"/>
  <c r="AG15" i="2"/>
  <c r="AF15" i="2"/>
  <c r="AE15" i="2"/>
  <c r="AN14" i="2"/>
  <c r="AM14" i="2"/>
  <c r="AL14" i="2"/>
  <c r="AK14" i="2"/>
  <c r="AJ14" i="2"/>
  <c r="AI14" i="2"/>
  <c r="AH14" i="2"/>
  <c r="AG14" i="2"/>
  <c r="AF14" i="2"/>
  <c r="AE14" i="2"/>
  <c r="AN12" i="2"/>
  <c r="AM12" i="2"/>
  <c r="AL12" i="2"/>
  <c r="AK12" i="2"/>
  <c r="AJ12" i="2"/>
  <c r="AI12" i="2"/>
  <c r="AH12" i="2"/>
  <c r="AG12" i="2"/>
  <c r="AF12" i="2"/>
  <c r="AE12" i="2"/>
  <c r="AN11" i="2"/>
  <c r="AM11" i="2"/>
  <c r="AL11" i="2"/>
  <c r="AK11" i="2"/>
  <c r="AJ11" i="2"/>
  <c r="AI11" i="2"/>
  <c r="AH11" i="2"/>
  <c r="AG11" i="2"/>
  <c r="AF11" i="2"/>
  <c r="AE11" i="2"/>
  <c r="AN10" i="2"/>
  <c r="AM10" i="2"/>
  <c r="AL10" i="2"/>
  <c r="AK10" i="2"/>
  <c r="AJ10" i="2"/>
  <c r="AI10" i="2"/>
  <c r="AH10" i="2"/>
  <c r="AG10" i="2"/>
  <c r="AF10" i="2"/>
  <c r="AE10" i="2"/>
  <c r="AN9" i="2"/>
  <c r="AM9" i="2"/>
  <c r="AL9" i="2"/>
  <c r="AK9" i="2"/>
  <c r="AJ9" i="2"/>
  <c r="AI9" i="2"/>
  <c r="AH9" i="2"/>
  <c r="AG9" i="2"/>
  <c r="AF9" i="2"/>
  <c r="AE9" i="2"/>
  <c r="AN7" i="2"/>
  <c r="AM7" i="2"/>
  <c r="AL7" i="2"/>
  <c r="AK7" i="2"/>
  <c r="AJ7" i="2"/>
  <c r="AI7" i="2"/>
  <c r="AH7" i="2"/>
  <c r="AG7" i="2"/>
  <c r="AF7" i="2"/>
  <c r="AE7" i="2"/>
  <c r="AC55" i="2"/>
  <c r="AN55" i="2" s="1"/>
  <c r="AB55" i="2"/>
  <c r="AM55" i="2" s="1"/>
  <c r="AA55" i="2"/>
  <c r="AL55" i="2" s="1"/>
  <c r="Z55" i="2"/>
  <c r="AK55" i="2" s="1"/>
  <c r="Y55" i="2"/>
  <c r="AJ55" i="2" s="1"/>
  <c r="X55" i="2"/>
  <c r="AI55" i="2" s="1"/>
  <c r="W55" i="2"/>
  <c r="AH55" i="2" s="1"/>
  <c r="V55" i="2"/>
  <c r="AG55" i="2" s="1"/>
  <c r="U55" i="2"/>
  <c r="AF55" i="2" s="1"/>
  <c r="AC50" i="2"/>
  <c r="AN50" i="2" s="1"/>
  <c r="AB50" i="2"/>
  <c r="AM50" i="2" s="1"/>
  <c r="AA50" i="2"/>
  <c r="Z50" i="2"/>
  <c r="Y50" i="2"/>
  <c r="X50" i="2"/>
  <c r="W50" i="2"/>
  <c r="V50" i="2"/>
  <c r="U50" i="2"/>
  <c r="AC45" i="2"/>
  <c r="AN45" i="2" s="1"/>
  <c r="AB45" i="2"/>
  <c r="AM45" i="2" s="1"/>
  <c r="AA45" i="2"/>
  <c r="Z45" i="2"/>
  <c r="Y45" i="2"/>
  <c r="X45" i="2"/>
  <c r="W45" i="2"/>
  <c r="V45" i="2"/>
  <c r="U45" i="2"/>
  <c r="AC43" i="2"/>
  <c r="AN43" i="2" s="1"/>
  <c r="AB43" i="2"/>
  <c r="AM43" i="2" s="1"/>
  <c r="AA43" i="2"/>
  <c r="Z43" i="2"/>
  <c r="Y43" i="2"/>
  <c r="X43" i="2"/>
  <c r="W43" i="2"/>
  <c r="V43" i="2"/>
  <c r="U43" i="2"/>
  <c r="AC36" i="2"/>
  <c r="AN36" i="2" s="1"/>
  <c r="AB36" i="2"/>
  <c r="AM36" i="2" s="1"/>
  <c r="AA36" i="2"/>
  <c r="Z36" i="2"/>
  <c r="Y36" i="2"/>
  <c r="X36" i="2"/>
  <c r="W36" i="2"/>
  <c r="V36" i="2"/>
  <c r="U36" i="2"/>
  <c r="AC32" i="2"/>
  <c r="AN32" i="2" s="1"/>
  <c r="AB32" i="2"/>
  <c r="AM32" i="2" s="1"/>
  <c r="AA32" i="2"/>
  <c r="Z32" i="2"/>
  <c r="AK32" i="2" s="1"/>
  <c r="Y32" i="2"/>
  <c r="X32" i="2"/>
  <c r="W32" i="2"/>
  <c r="V32" i="2"/>
  <c r="U32" i="2"/>
  <c r="AC29" i="2"/>
  <c r="AN29" i="2" s="1"/>
  <c r="AB29" i="2"/>
  <c r="AM29" i="2" s="1"/>
  <c r="AA29" i="2"/>
  <c r="Z29" i="2"/>
  <c r="Y29" i="2"/>
  <c r="X29" i="2"/>
  <c r="W29" i="2"/>
  <c r="V29" i="2"/>
  <c r="U29" i="2"/>
  <c r="AC25" i="2"/>
  <c r="AN25" i="2" s="1"/>
  <c r="AB25" i="2"/>
  <c r="AM25" i="2" s="1"/>
  <c r="AA25" i="2"/>
  <c r="Z25" i="2"/>
  <c r="Y25" i="2"/>
  <c r="X25" i="2"/>
  <c r="W25" i="2"/>
  <c r="V25" i="2"/>
  <c r="U25" i="2"/>
  <c r="AC21" i="2"/>
  <c r="AN21" i="2" s="1"/>
  <c r="AB21" i="2"/>
  <c r="AM21" i="2" s="1"/>
  <c r="AA21" i="2"/>
  <c r="Z21" i="2"/>
  <c r="Y21" i="2"/>
  <c r="X21" i="2"/>
  <c r="W21" i="2"/>
  <c r="V21" i="2"/>
  <c r="U21" i="2"/>
  <c r="AC17" i="2"/>
  <c r="AN17" i="2" s="1"/>
  <c r="AB17" i="2"/>
  <c r="AM17" i="2" s="1"/>
  <c r="AA17" i="2"/>
  <c r="Z17" i="2"/>
  <c r="Y17" i="2"/>
  <c r="X17" i="2"/>
  <c r="W17" i="2"/>
  <c r="V17" i="2"/>
  <c r="U17" i="2"/>
  <c r="AC13" i="2"/>
  <c r="AN13" i="2" s="1"/>
  <c r="AB13" i="2"/>
  <c r="AM13" i="2" s="1"/>
  <c r="AA13" i="2"/>
  <c r="Z13" i="2"/>
  <c r="Y13" i="2"/>
  <c r="X13" i="2"/>
  <c r="W13" i="2"/>
  <c r="V13" i="2"/>
  <c r="U13" i="2"/>
  <c r="AC8" i="2"/>
  <c r="AN8" i="2" s="1"/>
  <c r="AB8" i="2"/>
  <c r="AM8" i="2" s="1"/>
  <c r="AA8" i="2"/>
  <c r="Z8" i="2"/>
  <c r="Y8" i="2"/>
  <c r="X8" i="2"/>
  <c r="W8" i="2"/>
  <c r="V8" i="2"/>
  <c r="U8" i="2"/>
  <c r="T55" i="2"/>
  <c r="AE55" i="2" s="1"/>
  <c r="T50" i="2"/>
  <c r="T45" i="2"/>
  <c r="T43" i="2"/>
  <c r="T36" i="2"/>
  <c r="T32" i="2"/>
  <c r="T29" i="2"/>
  <c r="T25" i="2"/>
  <c r="T21" i="2"/>
  <c r="T17" i="2"/>
  <c r="T13" i="2"/>
  <c r="T8" i="2"/>
  <c r="T6" i="2" l="1"/>
  <c r="AE6" i="2" s="1"/>
  <c r="V6" i="2"/>
  <c r="AG6" i="2" s="1"/>
  <c r="Z6" i="2"/>
  <c r="AK6" i="2" s="1"/>
  <c r="Y6" i="2"/>
  <c r="AJ6" i="2" s="1"/>
  <c r="W6" i="2"/>
  <c r="AH6" i="2" s="1"/>
  <c r="U6" i="2"/>
  <c r="AF6" i="2" s="1"/>
  <c r="AC6" i="2"/>
  <c r="AN6" i="2" s="1"/>
  <c r="X6" i="2"/>
  <c r="AI6" i="2" s="1"/>
  <c r="AA6" i="2"/>
  <c r="AL6" i="2" s="1"/>
  <c r="AB6" i="2"/>
  <c r="AM6" i="2" s="1"/>
  <c r="B74" i="2"/>
  <c r="O36" i="2" l="1"/>
  <c r="AK36" i="2" s="1"/>
  <c r="P36" i="2"/>
  <c r="AL36" i="2" s="1"/>
  <c r="N36" i="2"/>
  <c r="AJ36" i="2" s="1"/>
  <c r="P50" i="2" l="1"/>
  <c r="AL50" i="2" s="1"/>
  <c r="O50" i="2"/>
  <c r="AK50" i="2" s="1"/>
  <c r="N50" i="2"/>
  <c r="AJ50" i="2" s="1"/>
  <c r="M50" i="2"/>
  <c r="AI50" i="2" s="1"/>
  <c r="L50" i="2"/>
  <c r="AH50" i="2" s="1"/>
  <c r="K50" i="2"/>
  <c r="AG50" i="2" s="1"/>
  <c r="J50" i="2"/>
  <c r="AF50" i="2" s="1"/>
  <c r="I50" i="2"/>
  <c r="AE50" i="2" s="1"/>
  <c r="H50" i="2"/>
  <c r="G50" i="2"/>
  <c r="F50" i="2"/>
  <c r="E50" i="2"/>
  <c r="D50" i="2"/>
  <c r="C50" i="2"/>
  <c r="B50" i="2"/>
  <c r="P45" i="2"/>
  <c r="AL45" i="2" s="1"/>
  <c r="O45" i="2"/>
  <c r="AK45" i="2" s="1"/>
  <c r="N45" i="2"/>
  <c r="AJ45" i="2" s="1"/>
  <c r="M45" i="2"/>
  <c r="AI45" i="2" s="1"/>
  <c r="L45" i="2"/>
  <c r="AH45" i="2" s="1"/>
  <c r="K45" i="2"/>
  <c r="AG45" i="2" s="1"/>
  <c r="J45" i="2"/>
  <c r="AF45" i="2" s="1"/>
  <c r="I45" i="2"/>
  <c r="AE45" i="2" s="1"/>
  <c r="H45" i="2"/>
  <c r="G45" i="2"/>
  <c r="F45" i="2"/>
  <c r="E45" i="2"/>
  <c r="D45" i="2"/>
  <c r="C45" i="2"/>
  <c r="B45" i="2"/>
  <c r="P43" i="2"/>
  <c r="AL43" i="2" s="1"/>
  <c r="O43" i="2"/>
  <c r="AK43" i="2" s="1"/>
  <c r="N43" i="2"/>
  <c r="AJ43" i="2" s="1"/>
  <c r="M43" i="2"/>
  <c r="AI43" i="2" s="1"/>
  <c r="L43" i="2"/>
  <c r="AH43" i="2" s="1"/>
  <c r="K43" i="2"/>
  <c r="AG43" i="2" s="1"/>
  <c r="J43" i="2"/>
  <c r="AF43" i="2" s="1"/>
  <c r="I43" i="2"/>
  <c r="AE43" i="2" s="1"/>
  <c r="H43" i="2"/>
  <c r="G43" i="2"/>
  <c r="F43" i="2"/>
  <c r="E43" i="2"/>
  <c r="D43" i="2"/>
  <c r="C43" i="2"/>
  <c r="B43" i="2"/>
  <c r="M36" i="2"/>
  <c r="AI36" i="2" s="1"/>
  <c r="L36" i="2"/>
  <c r="AH36" i="2" s="1"/>
  <c r="K36" i="2"/>
  <c r="AG36" i="2" s="1"/>
  <c r="J36" i="2"/>
  <c r="AF36" i="2" s="1"/>
  <c r="I36" i="2"/>
  <c r="AE36" i="2" s="1"/>
  <c r="H36" i="2"/>
  <c r="G36" i="2"/>
  <c r="F36" i="2"/>
  <c r="E36" i="2"/>
  <c r="D36" i="2"/>
  <c r="C36" i="2"/>
  <c r="B36" i="2"/>
  <c r="P32" i="2"/>
  <c r="AL32" i="2" s="1"/>
  <c r="N32" i="2"/>
  <c r="AJ32" i="2" s="1"/>
  <c r="M32" i="2"/>
  <c r="AI32" i="2" s="1"/>
  <c r="L32" i="2"/>
  <c r="AH32" i="2" s="1"/>
  <c r="K32" i="2"/>
  <c r="AG32" i="2" s="1"/>
  <c r="J32" i="2"/>
  <c r="AF32" i="2" s="1"/>
  <c r="I32" i="2"/>
  <c r="AE32" i="2" s="1"/>
  <c r="H32" i="2"/>
  <c r="G32" i="2"/>
  <c r="F32" i="2"/>
  <c r="E32" i="2"/>
  <c r="D32" i="2"/>
  <c r="C32" i="2"/>
  <c r="B32" i="2"/>
  <c r="P29" i="2"/>
  <c r="AL29" i="2" s="1"/>
  <c r="O29" i="2"/>
  <c r="AK29" i="2" s="1"/>
  <c r="N29" i="2"/>
  <c r="AJ29" i="2" s="1"/>
  <c r="M29" i="2"/>
  <c r="AI29" i="2" s="1"/>
  <c r="L29" i="2"/>
  <c r="AH29" i="2" s="1"/>
  <c r="K29" i="2"/>
  <c r="AG29" i="2" s="1"/>
  <c r="J29" i="2"/>
  <c r="AF29" i="2" s="1"/>
  <c r="I29" i="2"/>
  <c r="AE29" i="2" s="1"/>
  <c r="H29" i="2"/>
  <c r="G29" i="2"/>
  <c r="F29" i="2"/>
  <c r="E29" i="2"/>
  <c r="D29" i="2"/>
  <c r="C29" i="2"/>
  <c r="B29" i="2"/>
  <c r="P25" i="2"/>
  <c r="AL25" i="2" s="1"/>
  <c r="O25" i="2"/>
  <c r="AK25" i="2" s="1"/>
  <c r="N25" i="2"/>
  <c r="AJ25" i="2" s="1"/>
  <c r="M25" i="2"/>
  <c r="AI25" i="2" s="1"/>
  <c r="L25" i="2"/>
  <c r="AH25" i="2" s="1"/>
  <c r="K25" i="2"/>
  <c r="AG25" i="2" s="1"/>
  <c r="J25" i="2"/>
  <c r="AF25" i="2" s="1"/>
  <c r="I25" i="2"/>
  <c r="AE25" i="2" s="1"/>
  <c r="H25" i="2"/>
  <c r="G25" i="2"/>
  <c r="F25" i="2"/>
  <c r="E25" i="2"/>
  <c r="D25" i="2"/>
  <c r="C25" i="2"/>
  <c r="B25" i="2"/>
  <c r="P21" i="2"/>
  <c r="AL21" i="2" s="1"/>
  <c r="O21" i="2"/>
  <c r="AK21" i="2" s="1"/>
  <c r="N21" i="2"/>
  <c r="AJ21" i="2" s="1"/>
  <c r="M21" i="2"/>
  <c r="AI21" i="2" s="1"/>
  <c r="L21" i="2"/>
  <c r="AH21" i="2" s="1"/>
  <c r="K21" i="2"/>
  <c r="AG21" i="2" s="1"/>
  <c r="J21" i="2"/>
  <c r="AF21" i="2" s="1"/>
  <c r="I21" i="2"/>
  <c r="AE21" i="2" s="1"/>
  <c r="H21" i="2"/>
  <c r="G21" i="2"/>
  <c r="F21" i="2"/>
  <c r="E21" i="2"/>
  <c r="D21" i="2"/>
  <c r="C21" i="2"/>
  <c r="B21" i="2"/>
  <c r="P17" i="2"/>
  <c r="AL17" i="2" s="1"/>
  <c r="O17" i="2"/>
  <c r="AK17" i="2" s="1"/>
  <c r="N17" i="2"/>
  <c r="AJ17" i="2" s="1"/>
  <c r="M17" i="2"/>
  <c r="AI17" i="2" s="1"/>
  <c r="L17" i="2"/>
  <c r="AH17" i="2" s="1"/>
  <c r="K17" i="2"/>
  <c r="AG17" i="2" s="1"/>
  <c r="J17" i="2"/>
  <c r="AF17" i="2" s="1"/>
  <c r="I17" i="2"/>
  <c r="AE17" i="2" s="1"/>
  <c r="H17" i="2"/>
  <c r="G17" i="2"/>
  <c r="F17" i="2"/>
  <c r="E17" i="2"/>
  <c r="D17" i="2"/>
  <c r="C17" i="2"/>
  <c r="B17" i="2"/>
  <c r="P13" i="2"/>
  <c r="AL13" i="2" s="1"/>
  <c r="O13" i="2"/>
  <c r="AK13" i="2" s="1"/>
  <c r="N13" i="2"/>
  <c r="AJ13" i="2" s="1"/>
  <c r="M13" i="2"/>
  <c r="AI13" i="2" s="1"/>
  <c r="L13" i="2"/>
  <c r="AH13" i="2" s="1"/>
  <c r="K13" i="2"/>
  <c r="AG13" i="2" s="1"/>
  <c r="J13" i="2"/>
  <c r="AF13" i="2" s="1"/>
  <c r="I13" i="2"/>
  <c r="AE13" i="2" s="1"/>
  <c r="H13" i="2"/>
  <c r="G13" i="2"/>
  <c r="F13" i="2"/>
  <c r="E13" i="2"/>
  <c r="D13" i="2"/>
  <c r="C13" i="2"/>
  <c r="B13" i="2"/>
  <c r="P8" i="2"/>
  <c r="AL8" i="2" s="1"/>
  <c r="O8" i="2"/>
  <c r="AK8" i="2" s="1"/>
  <c r="N8" i="2"/>
  <c r="AJ8" i="2" s="1"/>
  <c r="M8" i="2"/>
  <c r="AI8" i="2" s="1"/>
  <c r="L8" i="2"/>
  <c r="AH8" i="2" s="1"/>
  <c r="K8" i="2"/>
  <c r="AG8" i="2" s="1"/>
  <c r="J8" i="2"/>
  <c r="AF8" i="2" s="1"/>
  <c r="I8" i="2"/>
  <c r="AE8" i="2" s="1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<sst xmlns="http://schemas.openxmlformats.org/spreadsheetml/2006/main" count="153" uniqueCount="96">
  <si>
    <t>Manipulación Informática</t>
  </si>
  <si>
    <t>Delito Contra el Derecho de Autor</t>
  </si>
  <si>
    <t>Usura</t>
  </si>
  <si>
    <t>Daños</t>
  </si>
  <si>
    <t>Usurpación</t>
  </si>
  <si>
    <t>Abigeato</t>
  </si>
  <si>
    <t>Apropiación Indebida</t>
  </si>
  <si>
    <t>Extorsión</t>
  </si>
  <si>
    <t>Secuestro</t>
  </si>
  <si>
    <t>Robo</t>
  </si>
  <si>
    <t>Hurto</t>
  </si>
  <si>
    <t>Contra la Propiedad</t>
  </si>
  <si>
    <t>Rapto</t>
  </si>
  <si>
    <t>Contra la Libertad Sexual</t>
  </si>
  <si>
    <t>Contra la Libertad</t>
  </si>
  <si>
    <t>Contra el Honor</t>
  </si>
  <si>
    <t>Aborto</t>
  </si>
  <si>
    <t>Homicidio</t>
  </si>
  <si>
    <t>Contra la Familia</t>
  </si>
  <si>
    <t>Contra la Economía Nacional, Industria y Comercio</t>
  </si>
  <si>
    <t>Contra la Seguridad Común</t>
  </si>
  <si>
    <t>Contra la Fe Pública</t>
  </si>
  <si>
    <t>Contra la Función Judicial</t>
  </si>
  <si>
    <t>Contra la Función Pública</t>
  </si>
  <si>
    <t>Contra la Seguridad del Estado</t>
  </si>
  <si>
    <t>BOLIVIA</t>
  </si>
  <si>
    <t>(En número de casos)</t>
  </si>
  <si>
    <t>Contra la tranquilidad pública</t>
  </si>
  <si>
    <t>Contra el derecho internacional</t>
  </si>
  <si>
    <t>Cometido por funcionarios públicos o autoridades</t>
  </si>
  <si>
    <t>Abuso de autoridad</t>
  </si>
  <si>
    <t>Delitos cometidos por particulares</t>
  </si>
  <si>
    <t>Contra la actividad judicial</t>
  </si>
  <si>
    <t>Contra la autoridad de las des. judiciales</t>
  </si>
  <si>
    <t>Contra el régimen penal y administrativo de la legitimación de ganancias ilícitas</t>
  </si>
  <si>
    <t>Falsificación de monedas y billetes de banco</t>
  </si>
  <si>
    <t>Falsificación de sellos, papel sellado</t>
  </si>
  <si>
    <t>Falsificación de documentos</t>
  </si>
  <si>
    <t>Incendios y otros estragos</t>
  </si>
  <si>
    <t>Contra la seguridad de los medios de transporte y comunicación</t>
  </si>
  <si>
    <t>Contra la salud pública</t>
  </si>
  <si>
    <t>Contra la economía nacional</t>
  </si>
  <si>
    <t>Contra la industria y comercio</t>
  </si>
  <si>
    <t>Contra el matrimonio y el estado civil</t>
  </si>
  <si>
    <t>Contra los derechos de asistencia familiar</t>
  </si>
  <si>
    <t>Contra la integridad corporal y la salud</t>
  </si>
  <si>
    <t>Abandono de niños y personas incapacitadas</t>
  </si>
  <si>
    <t>Delitos contra la dignidad del ser humano</t>
  </si>
  <si>
    <t>Difamación, calumnia e injuria</t>
  </si>
  <si>
    <t>Contra la libertad individual</t>
  </si>
  <si>
    <t>Contra la inviolabilidad de domicilio</t>
  </si>
  <si>
    <t>Contra la inviolabilidad del secreto</t>
  </si>
  <si>
    <t>Contra la libertad de trabajo</t>
  </si>
  <si>
    <t>Contra la moral sexual</t>
  </si>
  <si>
    <t>Ultraje al pudor público</t>
  </si>
  <si>
    <t>Contra la seguridad exterior del Estado</t>
  </si>
  <si>
    <t>Contra la seguridad interior del Estado</t>
  </si>
  <si>
    <t>Contra la Vida, la Integridad y la Dignidad del Ser Humano</t>
  </si>
  <si>
    <t>TIPO DE DELITO</t>
  </si>
  <si>
    <t>Tratay tráfico depersonas</t>
  </si>
  <si>
    <r>
      <t>2016</t>
    </r>
    <r>
      <rPr>
        <b/>
        <vertAlign val="superscript"/>
        <sz val="10"/>
        <color rgb="FF002060"/>
        <rFont val="Arial"/>
        <family val="2"/>
      </rPr>
      <t>(p)</t>
    </r>
  </si>
  <si>
    <t xml:space="preserve">BOLIVIA: DENUNCIAS DE DELITOS COMUNES, SEGÚN TIPO DE DELITO, 2007 - 2016  </t>
  </si>
  <si>
    <t xml:space="preserve">              Instituto Nacional de Estadística.</t>
  </si>
  <si>
    <t>Cuadro Nº 3.08.02.03</t>
  </si>
  <si>
    <t>Estafa y otras defraudaciones</t>
  </si>
  <si>
    <t>Delitos de violencia económica y patrimonial(1)</t>
  </si>
  <si>
    <t>Fuente: Policía Boliviana</t>
  </si>
  <si>
    <t xml:space="preserve">             (1) La Ley 348  modifica el codigo Penal incorporando al Titulo VII "Delitos contra la Familia" el Capítulo III denominado "Delítos de violencia econímica y patrimonial"</t>
  </si>
  <si>
    <t xml:space="preserve">              Nota: Los registros de Chuquisaca, Tarija, Santa Cruz, Beni y Pando de la gestión 2008 no son completos debido a la pérdida de registros en la Policía Boliviana.</t>
  </si>
  <si>
    <t>Violación, estupro y abuso sexual(2)</t>
  </si>
  <si>
    <t xml:space="preserve">              (2) Abuso deshonesto, según Ley 348 se modifica por abuso sexual.</t>
  </si>
  <si>
    <t xml:space="preserve">              (p) Preliminar.</t>
  </si>
  <si>
    <t xml:space="preserve">             (2) Abuso deshonesto, según Ley 348 se modifica por abuso sexual.</t>
  </si>
  <si>
    <t>Contra la autoridad de las desiciones judiciales</t>
  </si>
  <si>
    <t>Cheques sin provisión de fondos</t>
  </si>
  <si>
    <t>Tratay tráfico de personas</t>
  </si>
  <si>
    <t xml:space="preserve">             (5) Delitos financieros, según ley 393 implementada la gestión 2013</t>
  </si>
  <si>
    <t xml:space="preserve">             (4) Delitos contra la familia, según ley 348 implementada la gestión 2013</t>
  </si>
  <si>
    <t xml:space="preserve">             (3) Delitos con relación al control de armas, según ley 400 implementada la gestión 2013</t>
  </si>
  <si>
    <t>Falsificación de monedas, billetes de banco, título al portador y documentos de crédito</t>
  </si>
  <si>
    <t>Falsificación de sellos, papel sellado, marcas y contraseña</t>
  </si>
  <si>
    <t>Falsificación de documentos en general</t>
  </si>
  <si>
    <t>Contra la dignidad del ser humano</t>
  </si>
  <si>
    <t>BENI</t>
  </si>
  <si>
    <t>Cuadro Nº 3.08.02.11</t>
  </si>
  <si>
    <r>
      <t xml:space="preserve">Control de armas de fuego, municiones, explosivos y otros relacionados </t>
    </r>
    <r>
      <rPr>
        <vertAlign val="superscript"/>
        <sz val="9"/>
        <rFont val="Arial"/>
        <family val="2"/>
      </rPr>
      <t>(3)</t>
    </r>
  </si>
  <si>
    <r>
      <t xml:space="preserve">Delitos de violencia económica y patrimonial </t>
    </r>
    <r>
      <rPr>
        <vertAlign val="superscript"/>
        <sz val="9"/>
        <rFont val="Arial"/>
        <family val="2"/>
      </rPr>
      <t>(1)</t>
    </r>
  </si>
  <si>
    <r>
      <t xml:space="preserve">Contra la familia </t>
    </r>
    <r>
      <rPr>
        <vertAlign val="superscript"/>
        <sz val="9"/>
        <rFont val="Arial"/>
        <family val="2"/>
      </rPr>
      <t>(4)</t>
    </r>
  </si>
  <si>
    <r>
      <t>Violación, estupro y abuso sexual</t>
    </r>
    <r>
      <rPr>
        <vertAlign val="superscript"/>
        <sz val="9"/>
        <rFont val="Arial"/>
        <family val="2"/>
      </rPr>
      <t>(2)</t>
    </r>
  </si>
  <si>
    <r>
      <t xml:space="preserve">Delitos financieros </t>
    </r>
    <r>
      <rPr>
        <vertAlign val="superscript"/>
        <sz val="9"/>
        <rFont val="Arial"/>
        <family val="2"/>
      </rPr>
      <t>(5)</t>
    </r>
  </si>
  <si>
    <r>
      <t>2018</t>
    </r>
    <r>
      <rPr>
        <b/>
        <vertAlign val="superscript"/>
        <sz val="9"/>
        <color theme="0"/>
        <rFont val="Arial"/>
        <family val="2"/>
      </rPr>
      <t>(p)</t>
    </r>
  </si>
  <si>
    <r>
      <t>2019</t>
    </r>
    <r>
      <rPr>
        <b/>
        <vertAlign val="superscript"/>
        <sz val="9"/>
        <color theme="0"/>
        <rFont val="Arial"/>
        <family val="2"/>
      </rPr>
      <t>(p)</t>
    </r>
  </si>
  <si>
    <r>
      <t>2020</t>
    </r>
    <r>
      <rPr>
        <b/>
        <vertAlign val="superscript"/>
        <sz val="9"/>
        <color theme="0"/>
        <rFont val="Arial"/>
        <family val="2"/>
      </rPr>
      <t>(p)</t>
    </r>
  </si>
  <si>
    <t xml:space="preserve">             (p) : preliminar</t>
  </si>
  <si>
    <r>
      <t>2021</t>
    </r>
    <r>
      <rPr>
        <b/>
        <vertAlign val="superscript"/>
        <sz val="9"/>
        <color theme="0"/>
        <rFont val="Arial"/>
        <family val="2"/>
      </rPr>
      <t>(p)</t>
    </r>
  </si>
  <si>
    <r>
      <t>BENI: DENUNCIAS DE DELITOS COMUNES, SEGÚN TIPO DE DELITO, 2007 - 2021</t>
    </r>
    <r>
      <rPr>
        <b/>
        <vertAlign val="superscript"/>
        <sz val="10"/>
        <color rgb="FF17223D"/>
        <rFont val="Arial"/>
        <family val="2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</si>
</sst>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;[Red]#,##0"/>
    <numFmt numFmtId="166" formatCode="_ [$€-2]\ * #,##0.00_ ;_ [$€-2]\ * \-#,##0.00_ ;_ [$€-2]\ * &quot;-&quot;??_ "/>
    <numFmt numFmtId="167" formatCode="_(* #,##0_);_(* \(#,##0\);_(* &quot;-&quot;??_);_(@_)"/>
    <numFmt numFmtId="168" formatCode="0;[Red]0"/>
  </numFmts>
  <fonts count="31" x14ac:knownFonts="1">
    <font>
      <sz val="10"/>
      <name val="Arial"/>
    </font>
    <font>
      <sz val="12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16"/>
      <name val="Arial"/>
      <family val="2"/>
    </font>
    <font>
      <sz val="10"/>
      <color theme="3"/>
      <name val="Arial"/>
      <family val="2"/>
    </font>
    <font>
      <sz val="10"/>
      <color indexed="16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0"/>
      <color indexed="9"/>
      <name val="Arial"/>
      <family val="2"/>
    </font>
    <font>
      <sz val="10"/>
      <color rgb="FF333399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rgb="FF00206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rgb="FF80000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vertAlign val="superscript"/>
      <sz val="9"/>
      <name val="Arial"/>
      <family val="2"/>
    </font>
    <font>
      <b/>
      <vertAlign val="superscript"/>
      <sz val="10"/>
      <color rgb="FF17223D"/>
      <name val="Arial"/>
      <family val="2"/>
    </font>
    <font>
      <b/>
      <vertAlign val="superscript"/>
      <sz val="9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17" fillId="3" borderId="0" applyNumberFormat="0" applyBorder="0" applyAlignment="0" applyProtection="0"/>
  </cellStyleXfs>
  <cellXfs count="132">
    <xf numFmtId="0" fontId="0" fillId="0" borderId="0" xfId="0"/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/>
    <xf numFmtId="165" fontId="2" fillId="4" borderId="0" xfId="0" applyNumberFormat="1" applyFont="1" applyFill="1" applyBorder="1"/>
    <xf numFmtId="0" fontId="17" fillId="4" borderId="0" xfId="7" applyFill="1" applyBorder="1"/>
    <xf numFmtId="0" fontId="6" fillId="4" borderId="0" xfId="0" applyFont="1" applyFill="1" applyBorder="1"/>
    <xf numFmtId="0" fontId="7" fillId="4" borderId="0" xfId="0" applyFont="1" applyFill="1" applyBorder="1" applyAlignment="1">
      <alignment wrapText="1"/>
    </xf>
    <xf numFmtId="165" fontId="8" fillId="4" borderId="0" xfId="0" applyNumberFormat="1" applyFont="1" applyFill="1" applyBorder="1" applyAlignment="1">
      <alignment wrapText="1"/>
    </xf>
    <xf numFmtId="0" fontId="10" fillId="4" borderId="0" xfId="0" applyFont="1" applyFill="1" applyBorder="1"/>
    <xf numFmtId="0" fontId="11" fillId="4" borderId="0" xfId="0" applyFont="1" applyFill="1" applyBorder="1"/>
    <xf numFmtId="165" fontId="8" fillId="4" borderId="0" xfId="0" applyNumberFormat="1" applyFont="1" applyFill="1" applyBorder="1" applyAlignment="1">
      <alignment horizontal="left" wrapText="1"/>
    </xf>
    <xf numFmtId="165" fontId="8" fillId="4" borderId="0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Border="1" applyAlignment="1">
      <alignment horizontal="left" vertical="center" wrapText="1" indent="1"/>
    </xf>
    <xf numFmtId="165" fontId="8" fillId="4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Border="1"/>
    <xf numFmtId="0" fontId="11" fillId="4" borderId="0" xfId="0" applyFont="1" applyFill="1" applyBorder="1" applyAlignment="1">
      <alignment horizontal="left" wrapText="1" indent="2"/>
    </xf>
    <xf numFmtId="165" fontId="11" fillId="4" borderId="0" xfId="0" applyNumberFormat="1" applyFont="1" applyFill="1" applyBorder="1" applyAlignment="1">
      <alignment horizontal="right" vertical="center" wrapText="1"/>
    </xf>
    <xf numFmtId="165" fontId="11" fillId="4" borderId="0" xfId="0" applyNumberFormat="1" applyFont="1" applyFill="1" applyBorder="1" applyAlignment="1">
      <alignment horizontal="right" vertical="center"/>
    </xf>
    <xf numFmtId="165" fontId="11" fillId="4" borderId="0" xfId="1" applyNumberFormat="1" applyFont="1" applyFill="1" applyBorder="1" applyAlignment="1">
      <alignment horizontal="right" vertical="center"/>
    </xf>
    <xf numFmtId="167" fontId="11" fillId="4" borderId="0" xfId="5" applyNumberFormat="1" applyFont="1" applyFill="1" applyBorder="1" applyAlignment="1">
      <alignment horizontal="right" vertical="center"/>
    </xf>
    <xf numFmtId="3" fontId="11" fillId="4" borderId="0" xfId="0" applyNumberFormat="1" applyFont="1" applyFill="1" applyBorder="1" applyAlignment="1">
      <alignment horizontal="right" vertical="center"/>
    </xf>
    <xf numFmtId="168" fontId="11" fillId="4" borderId="0" xfId="5" applyNumberFormat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left" wrapText="1" indent="1"/>
    </xf>
    <xf numFmtId="3" fontId="11" fillId="4" borderId="0" xfId="6" applyNumberFormat="1" applyFont="1" applyFill="1" applyBorder="1" applyAlignment="1">
      <alignment horizontal="right" vertical="center"/>
    </xf>
    <xf numFmtId="0" fontId="13" fillId="4" borderId="0" xfId="0" applyFont="1" applyFill="1" applyBorder="1"/>
    <xf numFmtId="0" fontId="14" fillId="4" borderId="0" xfId="0" applyFont="1" applyFill="1" applyBorder="1"/>
    <xf numFmtId="0" fontId="11" fillId="4" borderId="0" xfId="0" applyFont="1" applyFill="1" applyBorder="1" applyAlignment="1">
      <alignment horizontal="left" indent="2"/>
    </xf>
    <xf numFmtId="0" fontId="15" fillId="4" borderId="0" xfId="0" applyFont="1" applyFill="1" applyBorder="1"/>
    <xf numFmtId="165" fontId="18" fillId="4" borderId="0" xfId="0" applyNumberFormat="1" applyFont="1" applyFill="1" applyBorder="1" applyAlignment="1">
      <alignment horizontal="right" vertical="center" wrapText="1"/>
    </xf>
    <xf numFmtId="165" fontId="18" fillId="4" borderId="0" xfId="0" applyNumberFormat="1" applyFont="1" applyFill="1" applyBorder="1" applyAlignment="1">
      <alignment horizontal="right" vertical="center"/>
    </xf>
    <xf numFmtId="0" fontId="18" fillId="4" borderId="0" xfId="0" applyFont="1" applyFill="1" applyBorder="1"/>
    <xf numFmtId="0" fontId="11" fillId="4" borderId="0" xfId="0" applyFont="1" applyFill="1" applyBorder="1" applyAlignment="1">
      <alignment wrapText="1"/>
    </xf>
    <xf numFmtId="0" fontId="11" fillId="4" borderId="0" xfId="0" applyFont="1" applyFill="1" applyBorder="1" applyAlignment="1"/>
    <xf numFmtId="165" fontId="11" fillId="4" borderId="0" xfId="0" applyNumberFormat="1" applyFont="1" applyFill="1" applyBorder="1"/>
    <xf numFmtId="0" fontId="11" fillId="4" borderId="0" xfId="0" applyFont="1" applyFill="1" applyBorder="1" applyAlignment="1">
      <alignment horizontal="right"/>
    </xf>
    <xf numFmtId="165" fontId="11" fillId="4" borderId="0" xfId="0" applyNumberFormat="1" applyFont="1" applyFill="1" applyBorder="1" applyAlignment="1"/>
    <xf numFmtId="167" fontId="11" fillId="4" borderId="0" xfId="5" applyNumberFormat="1" applyFont="1" applyFill="1" applyBorder="1"/>
    <xf numFmtId="0" fontId="11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wrapText="1"/>
    </xf>
    <xf numFmtId="0" fontId="17" fillId="4" borderId="0" xfId="7" applyFill="1" applyBorder="1" applyAlignment="1">
      <alignment wrapText="1"/>
    </xf>
    <xf numFmtId="0" fontId="9" fillId="4" borderId="0" xfId="0" applyFont="1" applyFill="1" applyBorder="1"/>
    <xf numFmtId="3" fontId="9" fillId="4" borderId="0" xfId="0" applyNumberFormat="1" applyFont="1" applyFill="1" applyBorder="1"/>
    <xf numFmtId="165" fontId="9" fillId="4" borderId="0" xfId="0" applyNumberFormat="1" applyFont="1" applyFill="1" applyBorder="1"/>
    <xf numFmtId="3" fontId="10" fillId="4" borderId="0" xfId="0" applyNumberFormat="1" applyFont="1" applyFill="1" applyBorder="1"/>
    <xf numFmtId="167" fontId="10" fillId="4" borderId="0" xfId="5" applyNumberFormat="1" applyFont="1" applyFill="1" applyBorder="1"/>
    <xf numFmtId="168" fontId="2" fillId="4" borderId="0" xfId="0" applyNumberFormat="1" applyFont="1" applyFill="1" applyBorder="1"/>
    <xf numFmtId="0" fontId="16" fillId="4" borderId="0" xfId="0" applyFont="1" applyFill="1" applyBorder="1" applyAlignment="1">
      <alignment wrapText="1"/>
    </xf>
    <xf numFmtId="167" fontId="6" fillId="4" borderId="0" xfId="5" applyNumberFormat="1" applyFont="1" applyFill="1" applyBorder="1"/>
    <xf numFmtId="0" fontId="17" fillId="4" borderId="0" xfId="7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 wrapText="1"/>
    </xf>
    <xf numFmtId="165" fontId="8" fillId="5" borderId="0" xfId="0" applyNumberFormat="1" applyFont="1" applyFill="1" applyBorder="1" applyAlignment="1">
      <alignment horizontal="left" wrapText="1"/>
    </xf>
    <xf numFmtId="165" fontId="8" fillId="5" borderId="0" xfId="0" applyNumberFormat="1" applyFont="1" applyFill="1" applyBorder="1" applyAlignment="1">
      <alignment horizontal="right" vertical="center"/>
    </xf>
    <xf numFmtId="0" fontId="11" fillId="4" borderId="1" xfId="0" applyFont="1" applyFill="1" applyBorder="1"/>
    <xf numFmtId="165" fontId="8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11" fillId="4" borderId="2" xfId="0" applyFont="1" applyFill="1" applyBorder="1" applyAlignment="1">
      <alignment horizontal="left" wrapText="1" indent="2"/>
    </xf>
    <xf numFmtId="165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167" fontId="11" fillId="4" borderId="2" xfId="5" applyNumberFormat="1" applyFont="1" applyFill="1" applyBorder="1" applyAlignment="1">
      <alignment horizontal="right" vertical="center"/>
    </xf>
    <xf numFmtId="3" fontId="11" fillId="4" borderId="2" xfId="0" applyNumberFormat="1" applyFont="1" applyFill="1" applyBorder="1" applyAlignment="1">
      <alignment horizontal="right" vertical="center"/>
    </xf>
    <xf numFmtId="0" fontId="20" fillId="4" borderId="0" xfId="0" applyFont="1" applyFill="1" applyBorder="1"/>
    <xf numFmtId="0" fontId="21" fillId="4" borderId="0" xfId="0" applyFont="1" applyFill="1" applyBorder="1"/>
    <xf numFmtId="165" fontId="12" fillId="4" borderId="0" xfId="0" applyNumberFormat="1" applyFont="1" applyFill="1" applyBorder="1"/>
    <xf numFmtId="0" fontId="21" fillId="0" borderId="0" xfId="0" applyFont="1" applyFill="1" applyBorder="1"/>
    <xf numFmtId="0" fontId="11" fillId="4" borderId="0" xfId="0" applyFont="1" applyFill="1" applyBorder="1" applyAlignment="1"/>
    <xf numFmtId="165" fontId="8" fillId="6" borderId="0" xfId="0" applyNumberFormat="1" applyFont="1" applyFill="1" applyBorder="1" applyAlignment="1">
      <alignment horizontal="right" vertical="center" wrapText="1"/>
    </xf>
    <xf numFmtId="165" fontId="2" fillId="6" borderId="0" xfId="0" applyNumberFormat="1" applyFont="1" applyFill="1" applyBorder="1"/>
    <xf numFmtId="0" fontId="0" fillId="4" borderId="0" xfId="0" applyFill="1"/>
    <xf numFmtId="0" fontId="2" fillId="0" borderId="0" xfId="0" applyFont="1" applyFill="1" applyBorder="1"/>
    <xf numFmtId="0" fontId="17" fillId="0" borderId="0" xfId="7" applyFill="1" applyBorder="1"/>
    <xf numFmtId="0" fontId="6" fillId="0" borderId="0" xfId="0" applyFont="1" applyFill="1" applyBorder="1"/>
    <xf numFmtId="168" fontId="2" fillId="0" borderId="0" xfId="0" applyNumberFormat="1" applyFont="1" applyFill="1" applyBorder="1"/>
    <xf numFmtId="167" fontId="6" fillId="0" borderId="0" xfId="5" applyNumberFormat="1" applyFont="1" applyFill="1" applyBorder="1"/>
    <xf numFmtId="0" fontId="17" fillId="0" borderId="0" xfId="7" applyFill="1" applyBorder="1" applyAlignment="1">
      <alignment horizontal="right"/>
    </xf>
    <xf numFmtId="165" fontId="2" fillId="0" borderId="0" xfId="0" applyNumberFormat="1" applyFont="1" applyFill="1" applyBorder="1"/>
    <xf numFmtId="0" fontId="25" fillId="4" borderId="0" xfId="0" applyFont="1" applyFill="1" applyBorder="1"/>
    <xf numFmtId="165" fontId="25" fillId="4" borderId="0" xfId="0" applyNumberFormat="1" applyFont="1" applyFill="1" applyBorder="1" applyAlignment="1">
      <alignment wrapText="1"/>
    </xf>
    <xf numFmtId="165" fontId="6" fillId="4" borderId="0" xfId="0" applyNumberFormat="1" applyFont="1" applyFill="1" applyBorder="1"/>
    <xf numFmtId="1" fontId="0" fillId="0" borderId="0" xfId="0" applyNumberFormat="1"/>
    <xf numFmtId="0" fontId="26" fillId="4" borderId="0" xfId="0" applyFont="1" applyFill="1" applyBorder="1" applyAlignment="1">
      <alignment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/>
    <xf numFmtId="165" fontId="26" fillId="4" borderId="0" xfId="0" applyNumberFormat="1" applyFont="1" applyFill="1" applyBorder="1"/>
    <xf numFmtId="0" fontId="26" fillId="4" borderId="0" xfId="7" applyFont="1" applyFill="1" applyBorder="1"/>
    <xf numFmtId="0" fontId="24" fillId="0" borderId="0" xfId="0" applyFont="1" applyFill="1" applyBorder="1" applyAlignment="1">
      <alignment horizontal="center" vertical="center" wrapText="1"/>
    </xf>
    <xf numFmtId="0" fontId="24" fillId="7" borderId="6" xfId="0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165" fontId="22" fillId="4" borderId="8" xfId="0" applyNumberFormat="1" applyFont="1" applyFill="1" applyBorder="1" applyAlignment="1">
      <alignment horizontal="left" wrapText="1"/>
    </xf>
    <xf numFmtId="165" fontId="22" fillId="4" borderId="8" xfId="0" applyNumberFormat="1" applyFont="1" applyFill="1" applyBorder="1" applyAlignment="1">
      <alignment wrapText="1"/>
    </xf>
    <xf numFmtId="3" fontId="22" fillId="4" borderId="8" xfId="0" applyNumberFormat="1" applyFont="1" applyFill="1" applyBorder="1"/>
    <xf numFmtId="165" fontId="22" fillId="4" borderId="8" xfId="0" applyNumberFormat="1" applyFont="1" applyFill="1" applyBorder="1" applyAlignment="1">
      <alignment horizontal="right" vertical="center"/>
    </xf>
    <xf numFmtId="165" fontId="22" fillId="4" borderId="8" xfId="0" applyNumberFormat="1" applyFont="1" applyFill="1" applyBorder="1"/>
    <xf numFmtId="0" fontId="22" fillId="4" borderId="8" xfId="0" applyFont="1" applyFill="1" applyBorder="1" applyAlignment="1">
      <alignment horizontal="left" indent="2"/>
    </xf>
    <xf numFmtId="165" fontId="22" fillId="4" borderId="8" xfId="0" applyNumberFormat="1" applyFont="1" applyFill="1" applyBorder="1" applyAlignment="1"/>
    <xf numFmtId="0" fontId="22" fillId="4" borderId="8" xfId="0" applyFont="1" applyFill="1" applyBorder="1" applyAlignment="1">
      <alignment horizontal="right"/>
    </xf>
    <xf numFmtId="0" fontId="22" fillId="4" borderId="8" xfId="0" applyFont="1" applyFill="1" applyBorder="1"/>
    <xf numFmtId="0" fontId="22" fillId="4" borderId="8" xfId="0" applyFont="1" applyFill="1" applyBorder="1" applyAlignment="1">
      <alignment horizontal="left" indent="1"/>
    </xf>
    <xf numFmtId="3" fontId="22" fillId="4" borderId="8" xfId="6" applyNumberFormat="1" applyFont="1" applyFill="1" applyBorder="1"/>
    <xf numFmtId="0" fontId="22" fillId="4" borderId="8" xfId="0" applyFont="1" applyFill="1" applyBorder="1" applyAlignment="1"/>
    <xf numFmtId="3" fontId="22" fillId="4" borderId="8" xfId="0" applyNumberFormat="1" applyFont="1" applyFill="1" applyBorder="1" applyAlignment="1">
      <alignment horizontal="right"/>
    </xf>
    <xf numFmtId="3" fontId="22" fillId="4" borderId="8" xfId="0" applyNumberFormat="1" applyFont="1" applyFill="1" applyBorder="1" applyAlignment="1">
      <alignment horizontal="right" wrapText="1"/>
    </xf>
    <xf numFmtId="3" fontId="22" fillId="4" borderId="8" xfId="0" applyNumberFormat="1" applyFont="1" applyFill="1" applyBorder="1" applyAlignment="1"/>
    <xf numFmtId="0" fontId="22" fillId="4" borderId="9" xfId="0" applyFont="1" applyFill="1" applyBorder="1" applyAlignment="1">
      <alignment horizontal="left" wrapText="1" indent="2"/>
    </xf>
    <xf numFmtId="0" fontId="22" fillId="4" borderId="9" xfId="0" applyFont="1" applyFill="1" applyBorder="1" applyAlignment="1">
      <alignment vertical="center"/>
    </xf>
    <xf numFmtId="0" fontId="22" fillId="4" borderId="9" xfId="0" applyFont="1" applyFill="1" applyBorder="1"/>
    <xf numFmtId="165" fontId="22" fillId="4" borderId="9" xfId="0" applyNumberFormat="1" applyFont="1" applyFill="1" applyBorder="1"/>
    <xf numFmtId="0" fontId="27" fillId="4" borderId="0" xfId="0" applyFont="1" applyFill="1" applyBorder="1" applyAlignment="1">
      <alignment wrapText="1"/>
    </xf>
    <xf numFmtId="0" fontId="27" fillId="4" borderId="0" xfId="0" applyFont="1" applyFill="1" applyBorder="1" applyAlignment="1"/>
    <xf numFmtId="0" fontId="27" fillId="4" borderId="0" xfId="0" applyFont="1" applyFill="1" applyBorder="1"/>
    <xf numFmtId="165" fontId="27" fillId="4" borderId="0" xfId="0" applyNumberFormat="1" applyFont="1" applyFill="1" applyBorder="1"/>
    <xf numFmtId="0" fontId="27" fillId="4" borderId="0" xfId="0" applyFont="1" applyFill="1" applyBorder="1" applyAlignment="1">
      <alignment horizontal="right"/>
    </xf>
    <xf numFmtId="165" fontId="24" fillId="8" borderId="7" xfId="0" applyNumberFormat="1" applyFont="1" applyFill="1" applyBorder="1" applyAlignment="1">
      <alignment horizontal="left" wrapText="1"/>
    </xf>
    <xf numFmtId="165" fontId="24" fillId="8" borderId="7" xfId="0" applyNumberFormat="1" applyFont="1" applyFill="1" applyBorder="1" applyAlignment="1">
      <alignment horizontal="right" vertical="center"/>
    </xf>
    <xf numFmtId="165" fontId="23" fillId="9" borderId="8" xfId="0" applyNumberFormat="1" applyFont="1" applyFill="1" applyBorder="1" applyAlignment="1">
      <alignment horizontal="left" vertical="center" indent="1"/>
    </xf>
    <xf numFmtId="165" fontId="23" fillId="9" borderId="8" xfId="0" applyNumberFormat="1" applyFont="1" applyFill="1" applyBorder="1" applyAlignment="1">
      <alignment wrapText="1"/>
    </xf>
    <xf numFmtId="3" fontId="23" fillId="9" borderId="8" xfId="0" applyNumberFormat="1" applyFont="1" applyFill="1" applyBorder="1"/>
    <xf numFmtId="0" fontId="23" fillId="9" borderId="8" xfId="0" applyFont="1" applyFill="1" applyBorder="1" applyAlignment="1">
      <alignment horizontal="left" indent="1"/>
    </xf>
    <xf numFmtId="3" fontId="23" fillId="9" borderId="8" xfId="6" applyNumberFormat="1" applyFont="1" applyFill="1" applyBorder="1"/>
    <xf numFmtId="0" fontId="23" fillId="9" borderId="8" xfId="0" applyFont="1" applyFill="1" applyBorder="1"/>
    <xf numFmtId="165" fontId="23" fillId="9" borderId="8" xfId="0" applyNumberFormat="1" applyFont="1" applyFill="1" applyBorder="1"/>
    <xf numFmtId="0" fontId="24" fillId="7" borderId="1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wrapText="1"/>
    </xf>
    <xf numFmtId="0" fontId="27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 applyAlignment="1"/>
    <xf numFmtId="0" fontId="27" fillId="4" borderId="0" xfId="0" applyFont="1" applyFill="1" applyBorder="1" applyAlignment="1">
      <alignment horizontal="left" vertical="center" wrapText="1"/>
    </xf>
  </cellXfs>
  <cellStyles count="8">
    <cellStyle name="Bueno" xfId="7" builtinId="26"/>
    <cellStyle name="Euro" xfId="2" xr:uid="{00000000-0005-0000-0000-000001000000}"/>
    <cellStyle name="Euro 2" xfId="3" xr:uid="{00000000-0005-0000-0000-000002000000}"/>
    <cellStyle name="Millares" xfId="5" builtinId="3"/>
    <cellStyle name="Neutral" xfId="6" builtinId="28"/>
    <cellStyle name="Normal" xfId="0" builtinId="0"/>
    <cellStyle name="Normal 2" xfId="4" xr:uid="{00000000-0005-0000-0000-000006000000}"/>
    <cellStyle name="Normal 3" xfId="1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1744316</xdr:colOff>
      <xdr:row>0</xdr:row>
      <xdr:rowOff>1043195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360FCAD-79BE-4C3C-9636-F22A4E8815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1753841" cy="1043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7"/>
  <sheetViews>
    <sheetView zoomScaleNormal="100" workbookViewId="0"/>
  </sheetViews>
  <sheetFormatPr baseColWidth="10" defaultColWidth="11.42578125" defaultRowHeight="15" x14ac:dyDescent="0.25"/>
  <cols>
    <col min="1" max="1" width="52.140625" style="3" customWidth="1"/>
    <col min="2" max="8" width="9.140625" style="3" hidden="1" customWidth="1"/>
    <col min="9" max="10" width="9.140625" style="3" customWidth="1"/>
    <col min="11" max="11" width="9.140625" style="4" customWidth="1"/>
    <col min="12" max="12" width="9.140625" style="3" customWidth="1"/>
    <col min="13" max="13" width="9.140625" style="5" customWidth="1"/>
    <col min="14" max="14" width="9.140625" style="3" customWidth="1"/>
    <col min="15" max="15" width="9.140625" style="6" customWidth="1"/>
    <col min="16" max="16" width="10.28515625" style="6" customWidth="1"/>
    <col min="17" max="16384" width="11.42578125" style="3"/>
  </cols>
  <sheetData>
    <row r="1" spans="1:40" x14ac:dyDescent="0.25">
      <c r="A1" s="1" t="s">
        <v>63</v>
      </c>
      <c r="B1" s="1"/>
      <c r="C1" s="1"/>
      <c r="D1" s="1"/>
      <c r="E1" s="2"/>
      <c r="F1" s="2"/>
      <c r="G1" s="2"/>
      <c r="H1" s="2"/>
      <c r="I1" s="2"/>
    </row>
    <row r="2" spans="1:40" ht="12.75" x14ac:dyDescent="0.2">
      <c r="A2" s="124" t="s">
        <v>61</v>
      </c>
      <c r="B2" s="124"/>
      <c r="C2" s="124"/>
      <c r="D2" s="124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40" x14ac:dyDescent="0.25">
      <c r="A3" s="2" t="s">
        <v>26</v>
      </c>
      <c r="B3" s="2"/>
      <c r="C3" s="2"/>
      <c r="D3" s="2"/>
      <c r="E3" s="7"/>
      <c r="F3" s="7"/>
      <c r="G3" s="7"/>
      <c r="H3" s="7"/>
      <c r="I3" s="7"/>
      <c r="O3" s="8"/>
    </row>
    <row r="4" spans="1:40" s="9" customFormat="1" ht="14.25" x14ac:dyDescent="0.2">
      <c r="A4" s="50" t="s">
        <v>58</v>
      </c>
      <c r="B4" s="50">
        <v>2000</v>
      </c>
      <c r="C4" s="50">
        <v>2001</v>
      </c>
      <c r="D4" s="50">
        <v>2002</v>
      </c>
      <c r="E4" s="50">
        <v>2003</v>
      </c>
      <c r="F4" s="50">
        <v>2004</v>
      </c>
      <c r="G4" s="50">
        <v>2005</v>
      </c>
      <c r="H4" s="50">
        <v>2006</v>
      </c>
      <c r="I4" s="50">
        <v>2007</v>
      </c>
      <c r="J4" s="50">
        <v>2008</v>
      </c>
      <c r="K4" s="50">
        <v>2009</v>
      </c>
      <c r="L4" s="50">
        <v>2010</v>
      </c>
      <c r="M4" s="50">
        <v>2011</v>
      </c>
      <c r="N4" s="50">
        <v>2012</v>
      </c>
      <c r="O4" s="50">
        <v>2013</v>
      </c>
      <c r="P4" s="50">
        <v>2014</v>
      </c>
      <c r="Q4" s="50">
        <v>2015</v>
      </c>
      <c r="R4" s="50" t="s">
        <v>60</v>
      </c>
    </row>
    <row r="5" spans="1:40" ht="12.75" customHeight="1" x14ac:dyDescent="0.2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5"/>
    </row>
    <row r="6" spans="1:40" ht="12.75" customHeight="1" x14ac:dyDescent="0.2">
      <c r="A6" s="51" t="s">
        <v>25</v>
      </c>
      <c r="B6" s="52">
        <v>47300</v>
      </c>
      <c r="C6" s="52">
        <v>43782</v>
      </c>
      <c r="D6" s="52">
        <v>36565</v>
      </c>
      <c r="E6" s="52">
        <v>36162</v>
      </c>
      <c r="F6" s="52">
        <v>36015</v>
      </c>
      <c r="G6" s="52">
        <v>32150</v>
      </c>
      <c r="H6" s="52">
        <v>35463</v>
      </c>
      <c r="I6" s="52">
        <v>39817</v>
      </c>
      <c r="J6" s="52">
        <v>45768</v>
      </c>
      <c r="K6" s="52">
        <v>49815</v>
      </c>
      <c r="L6" s="52">
        <v>58436</v>
      </c>
      <c r="M6" s="52">
        <v>57756</v>
      </c>
      <c r="N6" s="52">
        <v>62602</v>
      </c>
      <c r="O6" s="52">
        <v>72331</v>
      </c>
      <c r="P6" s="52">
        <v>68918</v>
      </c>
      <c r="Q6" s="52">
        <v>47618</v>
      </c>
      <c r="R6" s="52">
        <v>45885</v>
      </c>
      <c r="T6" s="4">
        <f>SUM(T8:T67)</f>
        <v>39817</v>
      </c>
      <c r="U6" s="4">
        <f t="shared" ref="U6:AC6" si="0">SUM(U8:U67)</f>
        <v>45768</v>
      </c>
      <c r="V6" s="4">
        <f t="shared" si="0"/>
        <v>49815</v>
      </c>
      <c r="W6" s="4">
        <f t="shared" si="0"/>
        <v>58436</v>
      </c>
      <c r="X6" s="4">
        <f t="shared" si="0"/>
        <v>57756</v>
      </c>
      <c r="Y6" s="4">
        <f t="shared" si="0"/>
        <v>62602</v>
      </c>
      <c r="Z6" s="4">
        <f t="shared" si="0"/>
        <v>72227</v>
      </c>
      <c r="AA6" s="4">
        <f t="shared" si="0"/>
        <v>68918</v>
      </c>
      <c r="AB6" s="4">
        <f t="shared" si="0"/>
        <v>36843</v>
      </c>
      <c r="AC6" s="4">
        <f t="shared" si="0"/>
        <v>45885</v>
      </c>
      <c r="AE6" s="3">
        <f>IF(T6&lt;&gt;"",I6-T6,"")</f>
        <v>0</v>
      </c>
      <c r="AF6" s="3">
        <f t="shared" ref="AF6:AN6" si="1">IF(U6&lt;&gt;"",J6-U6,"")</f>
        <v>0</v>
      </c>
      <c r="AG6" s="3">
        <f t="shared" si="1"/>
        <v>0</v>
      </c>
      <c r="AH6" s="3">
        <f t="shared" si="1"/>
        <v>0</v>
      </c>
      <c r="AI6" s="3">
        <f t="shared" si="1"/>
        <v>0</v>
      </c>
      <c r="AJ6" s="3">
        <f t="shared" si="1"/>
        <v>0</v>
      </c>
      <c r="AK6" s="3">
        <f t="shared" si="1"/>
        <v>104</v>
      </c>
      <c r="AL6" s="3">
        <f t="shared" si="1"/>
        <v>0</v>
      </c>
      <c r="AM6" s="3">
        <f t="shared" si="1"/>
        <v>10775</v>
      </c>
      <c r="AN6" s="3">
        <f t="shared" si="1"/>
        <v>0</v>
      </c>
    </row>
    <row r="7" spans="1:40" ht="12.75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T7" s="4"/>
      <c r="U7" s="4"/>
      <c r="V7" s="4"/>
      <c r="W7" s="4"/>
      <c r="X7" s="4"/>
      <c r="Y7" s="4"/>
      <c r="Z7" s="4"/>
      <c r="AA7" s="4"/>
      <c r="AB7" s="4"/>
      <c r="AC7" s="4"/>
      <c r="AE7" s="3" t="str">
        <f t="shared" ref="AE7:AE55" si="2">IF(T7&lt;&gt;"",I7-T7,"")</f>
        <v/>
      </c>
      <c r="AF7" s="3" t="str">
        <f t="shared" ref="AF7:AF55" si="3">IF(U7&lt;&gt;"",J7-U7,"")</f>
        <v/>
      </c>
      <c r="AG7" s="3" t="str">
        <f t="shared" ref="AG7:AG55" si="4">IF(V7&lt;&gt;"",K7-V7,"")</f>
        <v/>
      </c>
      <c r="AH7" s="3" t="str">
        <f t="shared" ref="AH7:AH55" si="5">IF(W7&lt;&gt;"",L7-W7,"")</f>
        <v/>
      </c>
      <c r="AI7" s="3" t="str">
        <f t="shared" ref="AI7:AI55" si="6">IF(X7&lt;&gt;"",M7-X7,"")</f>
        <v/>
      </c>
      <c r="AJ7" s="3" t="str">
        <f t="shared" ref="AJ7:AJ55" si="7">IF(Y7&lt;&gt;"",N7-Y7,"")</f>
        <v/>
      </c>
      <c r="AK7" s="3" t="str">
        <f t="shared" ref="AK7:AK55" si="8">IF(Z7&lt;&gt;"",O7-Z7,"")</f>
        <v/>
      </c>
      <c r="AL7" s="3" t="str">
        <f t="shared" ref="AL7:AL55" si="9">IF(AA7&lt;&gt;"",P7-AA7,"")</f>
        <v/>
      </c>
      <c r="AM7" s="3" t="str">
        <f t="shared" ref="AM7:AM55" si="10">IF(AB7&lt;&gt;"",Q7-AB7,"")</f>
        <v/>
      </c>
      <c r="AN7" s="3" t="str">
        <f t="shared" ref="AN7:AN55" si="11">IF(AC7&lt;&gt;"",R7-AC7,"")</f>
        <v/>
      </c>
    </row>
    <row r="8" spans="1:40" s="15" customFormat="1" ht="12.75" customHeight="1" x14ac:dyDescent="0.2">
      <c r="A8" s="13" t="s">
        <v>24</v>
      </c>
      <c r="B8" s="14">
        <f>SUM(B9:B12)</f>
        <v>931</v>
      </c>
      <c r="C8" s="14">
        <f t="shared" ref="C8:P8" si="12">SUM(C9:C12)</f>
        <v>988</v>
      </c>
      <c r="D8" s="14">
        <f t="shared" si="12"/>
        <v>533</v>
      </c>
      <c r="E8" s="14">
        <f t="shared" si="12"/>
        <v>279</v>
      </c>
      <c r="F8" s="14">
        <f t="shared" si="12"/>
        <v>292</v>
      </c>
      <c r="G8" s="14">
        <f t="shared" si="12"/>
        <v>298</v>
      </c>
      <c r="H8" s="14">
        <f t="shared" si="12"/>
        <v>317</v>
      </c>
      <c r="I8" s="14">
        <f t="shared" si="12"/>
        <v>246</v>
      </c>
      <c r="J8" s="14">
        <f t="shared" si="12"/>
        <v>333</v>
      </c>
      <c r="K8" s="14">
        <f t="shared" si="12"/>
        <v>207</v>
      </c>
      <c r="L8" s="14">
        <f t="shared" si="12"/>
        <v>275</v>
      </c>
      <c r="M8" s="14">
        <f t="shared" si="12"/>
        <v>203</v>
      </c>
      <c r="N8" s="14">
        <f t="shared" si="12"/>
        <v>258</v>
      </c>
      <c r="O8" s="14">
        <f t="shared" si="12"/>
        <v>285</v>
      </c>
      <c r="P8" s="14">
        <f t="shared" si="12"/>
        <v>616</v>
      </c>
      <c r="Q8" s="14">
        <v>465</v>
      </c>
      <c r="R8" s="14">
        <v>251</v>
      </c>
      <c r="S8" s="64"/>
      <c r="T8" s="4">
        <f>SUM(I9:I12)</f>
        <v>246</v>
      </c>
      <c r="U8" s="4">
        <f t="shared" ref="U8:AC8" si="13">SUM(J9:J12)</f>
        <v>333</v>
      </c>
      <c r="V8" s="4">
        <f t="shared" si="13"/>
        <v>207</v>
      </c>
      <c r="W8" s="4">
        <f t="shared" si="13"/>
        <v>275</v>
      </c>
      <c r="X8" s="4">
        <f t="shared" si="13"/>
        <v>203</v>
      </c>
      <c r="Y8" s="4">
        <f t="shared" si="13"/>
        <v>258</v>
      </c>
      <c r="Z8" s="4">
        <f t="shared" si="13"/>
        <v>285</v>
      </c>
      <c r="AA8" s="4">
        <f t="shared" si="13"/>
        <v>616</v>
      </c>
      <c r="AB8" s="4">
        <f t="shared" si="13"/>
        <v>465</v>
      </c>
      <c r="AC8" s="4">
        <f t="shared" si="13"/>
        <v>251</v>
      </c>
      <c r="AE8" s="3">
        <f t="shared" si="2"/>
        <v>0</v>
      </c>
      <c r="AF8" s="3">
        <f t="shared" si="3"/>
        <v>0</v>
      </c>
      <c r="AG8" s="3">
        <f t="shared" si="4"/>
        <v>0</v>
      </c>
      <c r="AH8" s="3">
        <f t="shared" si="5"/>
        <v>0</v>
      </c>
      <c r="AI8" s="3">
        <f t="shared" si="6"/>
        <v>0</v>
      </c>
      <c r="AJ8" s="3">
        <f t="shared" si="7"/>
        <v>0</v>
      </c>
      <c r="AK8" s="3">
        <f t="shared" si="8"/>
        <v>0</v>
      </c>
      <c r="AL8" s="3">
        <f t="shared" si="9"/>
        <v>0</v>
      </c>
      <c r="AM8" s="3">
        <f t="shared" si="10"/>
        <v>0</v>
      </c>
      <c r="AN8" s="3">
        <f t="shared" si="11"/>
        <v>0</v>
      </c>
    </row>
    <row r="9" spans="1:40" ht="12.75" customHeight="1" x14ac:dyDescent="0.2">
      <c r="A9" s="16" t="s">
        <v>55</v>
      </c>
      <c r="B9" s="17">
        <v>0</v>
      </c>
      <c r="C9" s="17">
        <v>0</v>
      </c>
      <c r="D9" s="17">
        <v>0</v>
      </c>
      <c r="E9" s="17">
        <v>6</v>
      </c>
      <c r="F9" s="17">
        <v>16</v>
      </c>
      <c r="G9" s="17">
        <v>8</v>
      </c>
      <c r="H9" s="17">
        <v>7</v>
      </c>
      <c r="I9" s="18">
        <v>5</v>
      </c>
      <c r="J9" s="18">
        <v>11</v>
      </c>
      <c r="K9" s="18">
        <v>8</v>
      </c>
      <c r="L9" s="18">
        <v>3</v>
      </c>
      <c r="M9" s="18">
        <v>2</v>
      </c>
      <c r="N9" s="19">
        <v>7</v>
      </c>
      <c r="O9" s="20">
        <v>10</v>
      </c>
      <c r="P9" s="21">
        <v>21</v>
      </c>
      <c r="Q9" s="21">
        <v>5</v>
      </c>
      <c r="R9" s="21">
        <v>1</v>
      </c>
      <c r="T9" s="4"/>
      <c r="U9" s="4"/>
      <c r="V9" s="4"/>
      <c r="W9" s="4"/>
      <c r="X9" s="4"/>
      <c r="Y9" s="4"/>
      <c r="Z9" s="4"/>
      <c r="AA9" s="4"/>
      <c r="AB9" s="4"/>
      <c r="AC9" s="4"/>
      <c r="AE9" s="3" t="str">
        <f t="shared" si="2"/>
        <v/>
      </c>
      <c r="AF9" s="3" t="str">
        <f t="shared" si="3"/>
        <v/>
      </c>
      <c r="AG9" s="3" t="str">
        <f t="shared" si="4"/>
        <v/>
      </c>
      <c r="AH9" s="3" t="str">
        <f t="shared" si="5"/>
        <v/>
      </c>
      <c r="AI9" s="3" t="str">
        <f t="shared" si="6"/>
        <v/>
      </c>
      <c r="AJ9" s="3" t="str">
        <f t="shared" si="7"/>
        <v/>
      </c>
      <c r="AK9" s="3" t="str">
        <f t="shared" si="8"/>
        <v/>
      </c>
      <c r="AL9" s="3" t="str">
        <f t="shared" si="9"/>
        <v/>
      </c>
      <c r="AM9" s="3" t="str">
        <f t="shared" si="10"/>
        <v/>
      </c>
      <c r="AN9" s="3" t="str">
        <f t="shared" si="11"/>
        <v/>
      </c>
    </row>
    <row r="10" spans="1:40" ht="12.75" customHeight="1" x14ac:dyDescent="0.2">
      <c r="A10" s="16" t="s">
        <v>56</v>
      </c>
      <c r="B10" s="17">
        <v>8</v>
      </c>
      <c r="C10" s="17">
        <v>16</v>
      </c>
      <c r="D10" s="17">
        <v>24</v>
      </c>
      <c r="E10" s="17">
        <v>6</v>
      </c>
      <c r="F10" s="17">
        <v>9</v>
      </c>
      <c r="G10" s="17">
        <v>8</v>
      </c>
      <c r="H10" s="17">
        <v>16</v>
      </c>
      <c r="I10" s="18">
        <v>4</v>
      </c>
      <c r="J10" s="18">
        <v>9</v>
      </c>
      <c r="K10" s="18">
        <v>9</v>
      </c>
      <c r="L10" s="18">
        <v>6</v>
      </c>
      <c r="M10" s="18">
        <v>12</v>
      </c>
      <c r="N10" s="19">
        <v>11</v>
      </c>
      <c r="O10" s="20">
        <v>5</v>
      </c>
      <c r="P10" s="21">
        <v>4</v>
      </c>
      <c r="Q10" s="21">
        <v>70</v>
      </c>
      <c r="R10" s="21">
        <v>1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E10" s="3" t="str">
        <f t="shared" si="2"/>
        <v/>
      </c>
      <c r="AF10" s="3" t="str">
        <f t="shared" si="3"/>
        <v/>
      </c>
      <c r="AG10" s="3" t="str">
        <f t="shared" si="4"/>
        <v/>
      </c>
      <c r="AH10" s="3" t="str">
        <f t="shared" si="5"/>
        <v/>
      </c>
      <c r="AI10" s="3" t="str">
        <f t="shared" si="6"/>
        <v/>
      </c>
      <c r="AJ10" s="3" t="str">
        <f t="shared" si="7"/>
        <v/>
      </c>
      <c r="AK10" s="3" t="str">
        <f t="shared" si="8"/>
        <v/>
      </c>
      <c r="AL10" s="3" t="str">
        <f t="shared" si="9"/>
        <v/>
      </c>
      <c r="AM10" s="3" t="str">
        <f t="shared" si="10"/>
        <v/>
      </c>
      <c r="AN10" s="3" t="str">
        <f t="shared" si="11"/>
        <v/>
      </c>
    </row>
    <row r="11" spans="1:40" ht="12.75" customHeight="1" x14ac:dyDescent="0.2">
      <c r="A11" s="16" t="s">
        <v>27</v>
      </c>
      <c r="B11" s="17">
        <v>920</v>
      </c>
      <c r="C11" s="17">
        <v>972</v>
      </c>
      <c r="D11" s="17">
        <v>509</v>
      </c>
      <c r="E11" s="17">
        <v>254</v>
      </c>
      <c r="F11" s="17">
        <v>266</v>
      </c>
      <c r="G11" s="17">
        <v>282</v>
      </c>
      <c r="H11" s="17">
        <v>286</v>
      </c>
      <c r="I11" s="18">
        <v>236</v>
      </c>
      <c r="J11" s="18">
        <v>313</v>
      </c>
      <c r="K11" s="18">
        <v>188</v>
      </c>
      <c r="L11" s="18">
        <v>265</v>
      </c>
      <c r="M11" s="18">
        <v>188</v>
      </c>
      <c r="N11" s="19">
        <v>236</v>
      </c>
      <c r="O11" s="20">
        <v>270</v>
      </c>
      <c r="P11" s="21">
        <v>589</v>
      </c>
      <c r="Q11" s="21">
        <v>216</v>
      </c>
      <c r="R11" s="21">
        <v>91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E11" s="3" t="str">
        <f t="shared" si="2"/>
        <v/>
      </c>
      <c r="AF11" s="3" t="str">
        <f t="shared" si="3"/>
        <v/>
      </c>
      <c r="AG11" s="3" t="str">
        <f t="shared" si="4"/>
        <v/>
      </c>
      <c r="AH11" s="3" t="str">
        <f t="shared" si="5"/>
        <v/>
      </c>
      <c r="AI11" s="3" t="str">
        <f t="shared" si="6"/>
        <v/>
      </c>
      <c r="AJ11" s="3" t="str">
        <f t="shared" si="7"/>
        <v/>
      </c>
      <c r="AK11" s="3" t="str">
        <f t="shared" si="8"/>
        <v/>
      </c>
      <c r="AL11" s="3" t="str">
        <f t="shared" si="9"/>
        <v/>
      </c>
      <c r="AM11" s="3" t="str">
        <f t="shared" si="10"/>
        <v/>
      </c>
      <c r="AN11" s="3" t="str">
        <f t="shared" si="11"/>
        <v/>
      </c>
    </row>
    <row r="12" spans="1:40" ht="12.75" customHeight="1" x14ac:dyDescent="0.2">
      <c r="A12" s="16" t="s">
        <v>28</v>
      </c>
      <c r="B12" s="17">
        <v>3</v>
      </c>
      <c r="C12" s="17">
        <v>0</v>
      </c>
      <c r="D12" s="17">
        <v>0</v>
      </c>
      <c r="E12" s="17">
        <v>13</v>
      </c>
      <c r="F12" s="17">
        <v>1</v>
      </c>
      <c r="G12" s="17">
        <v>0</v>
      </c>
      <c r="H12" s="17">
        <v>8</v>
      </c>
      <c r="I12" s="18">
        <v>1</v>
      </c>
      <c r="J12" s="18">
        <v>0</v>
      </c>
      <c r="K12" s="18">
        <v>2</v>
      </c>
      <c r="L12" s="18">
        <v>1</v>
      </c>
      <c r="M12" s="18">
        <v>1</v>
      </c>
      <c r="N12" s="19">
        <v>4</v>
      </c>
      <c r="O12" s="22">
        <v>0</v>
      </c>
      <c r="P12" s="21">
        <v>2</v>
      </c>
      <c r="Q12" s="21">
        <v>174</v>
      </c>
      <c r="R12" s="21">
        <v>158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E12" s="3" t="str">
        <f t="shared" si="2"/>
        <v/>
      </c>
      <c r="AF12" s="3" t="str">
        <f t="shared" si="3"/>
        <v/>
      </c>
      <c r="AG12" s="3" t="str">
        <f t="shared" si="4"/>
        <v/>
      </c>
      <c r="AH12" s="3" t="str">
        <f t="shared" si="5"/>
        <v/>
      </c>
      <c r="AI12" s="3" t="str">
        <f t="shared" si="6"/>
        <v/>
      </c>
      <c r="AJ12" s="3" t="str">
        <f t="shared" si="7"/>
        <v/>
      </c>
      <c r="AK12" s="3" t="str">
        <f t="shared" si="8"/>
        <v/>
      </c>
      <c r="AL12" s="3" t="str">
        <f t="shared" si="9"/>
        <v/>
      </c>
      <c r="AM12" s="3" t="str">
        <f t="shared" si="10"/>
        <v/>
      </c>
      <c r="AN12" s="3" t="str">
        <f t="shared" si="11"/>
        <v/>
      </c>
    </row>
    <row r="13" spans="1:40" s="15" customFormat="1" ht="12.75" customHeight="1" x14ac:dyDescent="0.2">
      <c r="A13" s="23" t="s">
        <v>23</v>
      </c>
      <c r="B13" s="14">
        <f>SUM(B14:B16)</f>
        <v>270</v>
      </c>
      <c r="C13" s="14">
        <f t="shared" ref="C13:P13" si="14">SUM(C14:C16)</f>
        <v>279</v>
      </c>
      <c r="D13" s="14">
        <f t="shared" si="14"/>
        <v>199</v>
      </c>
      <c r="E13" s="14">
        <f t="shared" si="14"/>
        <v>337</v>
      </c>
      <c r="F13" s="14">
        <f t="shared" si="14"/>
        <v>283</v>
      </c>
      <c r="G13" s="14">
        <f t="shared" si="14"/>
        <v>465</v>
      </c>
      <c r="H13" s="14">
        <f t="shared" si="14"/>
        <v>392</v>
      </c>
      <c r="I13" s="14">
        <f t="shared" si="14"/>
        <v>483</v>
      </c>
      <c r="J13" s="14">
        <f t="shared" si="14"/>
        <v>542</v>
      </c>
      <c r="K13" s="14">
        <f t="shared" si="14"/>
        <v>832</v>
      </c>
      <c r="L13" s="14">
        <f t="shared" si="14"/>
        <v>1363</v>
      </c>
      <c r="M13" s="14">
        <f t="shared" si="14"/>
        <v>1904</v>
      </c>
      <c r="N13" s="14">
        <f t="shared" si="14"/>
        <v>2432</v>
      </c>
      <c r="O13" s="14">
        <f t="shared" si="14"/>
        <v>2440</v>
      </c>
      <c r="P13" s="14">
        <f t="shared" si="14"/>
        <v>3163</v>
      </c>
      <c r="Q13" s="14">
        <v>1617</v>
      </c>
      <c r="R13" s="14">
        <v>1025</v>
      </c>
      <c r="T13" s="4">
        <f>SUM(I14:I16)</f>
        <v>483</v>
      </c>
      <c r="U13" s="4">
        <f t="shared" ref="U13:AC13" si="15">SUM(J14:J16)</f>
        <v>542</v>
      </c>
      <c r="V13" s="4">
        <f t="shared" si="15"/>
        <v>832</v>
      </c>
      <c r="W13" s="4">
        <f t="shared" si="15"/>
        <v>1363</v>
      </c>
      <c r="X13" s="4">
        <f t="shared" si="15"/>
        <v>1904</v>
      </c>
      <c r="Y13" s="4">
        <f t="shared" si="15"/>
        <v>2432</v>
      </c>
      <c r="Z13" s="4">
        <f t="shared" si="15"/>
        <v>2440</v>
      </c>
      <c r="AA13" s="4">
        <f t="shared" si="15"/>
        <v>3163</v>
      </c>
      <c r="AB13" s="4">
        <f t="shared" si="15"/>
        <v>1617</v>
      </c>
      <c r="AC13" s="4">
        <f t="shared" si="15"/>
        <v>1025</v>
      </c>
      <c r="AE13" s="3">
        <f t="shared" si="2"/>
        <v>0</v>
      </c>
      <c r="AF13" s="3">
        <f t="shared" si="3"/>
        <v>0</v>
      </c>
      <c r="AG13" s="3">
        <f t="shared" si="4"/>
        <v>0</v>
      </c>
      <c r="AH13" s="3">
        <f t="shared" si="5"/>
        <v>0</v>
      </c>
      <c r="AI13" s="3">
        <f t="shared" si="6"/>
        <v>0</v>
      </c>
      <c r="AJ13" s="3">
        <f t="shared" si="7"/>
        <v>0</v>
      </c>
      <c r="AK13" s="3">
        <f t="shared" si="8"/>
        <v>0</v>
      </c>
      <c r="AL13" s="3">
        <f t="shared" si="9"/>
        <v>0</v>
      </c>
      <c r="AM13" s="3">
        <f t="shared" si="10"/>
        <v>0</v>
      </c>
      <c r="AN13" s="3">
        <f t="shared" si="11"/>
        <v>0</v>
      </c>
    </row>
    <row r="14" spans="1:40" ht="12.75" customHeight="1" x14ac:dyDescent="0.2">
      <c r="A14" s="16" t="s">
        <v>29</v>
      </c>
      <c r="B14" s="17">
        <v>144</v>
      </c>
      <c r="C14" s="17">
        <v>124</v>
      </c>
      <c r="D14" s="17">
        <v>52</v>
      </c>
      <c r="E14" s="17">
        <v>152</v>
      </c>
      <c r="F14" s="17">
        <v>134</v>
      </c>
      <c r="G14" s="17">
        <v>163</v>
      </c>
      <c r="H14" s="17">
        <v>184</v>
      </c>
      <c r="I14" s="18">
        <v>153</v>
      </c>
      <c r="J14" s="18">
        <v>189</v>
      </c>
      <c r="K14" s="18">
        <v>255</v>
      </c>
      <c r="L14" s="18">
        <v>334</v>
      </c>
      <c r="M14" s="18">
        <v>415</v>
      </c>
      <c r="N14" s="19">
        <v>670</v>
      </c>
      <c r="O14" s="20">
        <v>741</v>
      </c>
      <c r="P14" s="21">
        <v>727</v>
      </c>
      <c r="Q14" s="21">
        <v>431</v>
      </c>
      <c r="R14" s="21">
        <v>351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E14" s="3" t="str">
        <f t="shared" si="2"/>
        <v/>
      </c>
      <c r="AF14" s="3" t="str">
        <f t="shared" si="3"/>
        <v/>
      </c>
      <c r="AG14" s="3" t="str">
        <f t="shared" si="4"/>
        <v/>
      </c>
      <c r="AH14" s="3" t="str">
        <f t="shared" si="5"/>
        <v/>
      </c>
      <c r="AI14" s="3" t="str">
        <f t="shared" si="6"/>
        <v/>
      </c>
      <c r="AJ14" s="3" t="str">
        <f t="shared" si="7"/>
        <v/>
      </c>
      <c r="AK14" s="3" t="str">
        <f t="shared" si="8"/>
        <v/>
      </c>
      <c r="AL14" s="3" t="str">
        <f t="shared" si="9"/>
        <v/>
      </c>
      <c r="AM14" s="3" t="str">
        <f t="shared" si="10"/>
        <v/>
      </c>
      <c r="AN14" s="3" t="str">
        <f t="shared" si="11"/>
        <v/>
      </c>
    </row>
    <row r="15" spans="1:40" ht="12.75" customHeight="1" x14ac:dyDescent="0.2">
      <c r="A15" s="16" t="s">
        <v>30</v>
      </c>
      <c r="B15" s="17">
        <v>19</v>
      </c>
      <c r="C15" s="17">
        <v>48</v>
      </c>
      <c r="D15" s="17">
        <v>81</v>
      </c>
      <c r="E15" s="17">
        <v>52</v>
      </c>
      <c r="F15" s="17">
        <v>50</v>
      </c>
      <c r="G15" s="17">
        <v>78</v>
      </c>
      <c r="H15" s="17">
        <v>83</v>
      </c>
      <c r="I15" s="18">
        <v>101</v>
      </c>
      <c r="J15" s="18">
        <v>140</v>
      </c>
      <c r="K15" s="18">
        <v>201</v>
      </c>
      <c r="L15" s="18">
        <v>358</v>
      </c>
      <c r="M15" s="18">
        <v>595</v>
      </c>
      <c r="N15" s="19">
        <v>993</v>
      </c>
      <c r="O15" s="20">
        <v>1242</v>
      </c>
      <c r="P15" s="21">
        <v>1048</v>
      </c>
      <c r="Q15" s="21">
        <v>611</v>
      </c>
      <c r="R15" s="21">
        <v>372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E15" s="3" t="str">
        <f t="shared" si="2"/>
        <v/>
      </c>
      <c r="AF15" s="3" t="str">
        <f t="shared" si="3"/>
        <v/>
      </c>
      <c r="AG15" s="3" t="str">
        <f t="shared" si="4"/>
        <v/>
      </c>
      <c r="AH15" s="3" t="str">
        <f t="shared" si="5"/>
        <v/>
      </c>
      <c r="AI15" s="3" t="str">
        <f t="shared" si="6"/>
        <v/>
      </c>
      <c r="AJ15" s="3" t="str">
        <f t="shared" si="7"/>
        <v/>
      </c>
      <c r="AK15" s="3" t="str">
        <f t="shared" si="8"/>
        <v/>
      </c>
      <c r="AL15" s="3" t="str">
        <f t="shared" si="9"/>
        <v/>
      </c>
      <c r="AM15" s="3" t="str">
        <f t="shared" si="10"/>
        <v/>
      </c>
      <c r="AN15" s="3" t="str">
        <f t="shared" si="11"/>
        <v/>
      </c>
    </row>
    <row r="16" spans="1:40" ht="12.75" customHeight="1" x14ac:dyDescent="0.2">
      <c r="A16" s="16" t="s">
        <v>31</v>
      </c>
      <c r="B16" s="17">
        <v>107</v>
      </c>
      <c r="C16" s="17">
        <v>107</v>
      </c>
      <c r="D16" s="17">
        <v>66</v>
      </c>
      <c r="E16" s="17">
        <v>133</v>
      </c>
      <c r="F16" s="17">
        <v>99</v>
      </c>
      <c r="G16" s="17">
        <v>224</v>
      </c>
      <c r="H16" s="17">
        <v>125</v>
      </c>
      <c r="I16" s="18">
        <v>229</v>
      </c>
      <c r="J16" s="18">
        <v>213</v>
      </c>
      <c r="K16" s="18">
        <v>376</v>
      </c>
      <c r="L16" s="18">
        <v>671</v>
      </c>
      <c r="M16" s="18">
        <v>894</v>
      </c>
      <c r="N16" s="19">
        <v>769</v>
      </c>
      <c r="O16" s="20">
        <v>457</v>
      </c>
      <c r="P16" s="24">
        <v>1388</v>
      </c>
      <c r="Q16" s="24">
        <v>575</v>
      </c>
      <c r="R16" s="21">
        <v>302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E16" s="3" t="str">
        <f t="shared" si="2"/>
        <v/>
      </c>
      <c r="AF16" s="3" t="str">
        <f t="shared" si="3"/>
        <v/>
      </c>
      <c r="AG16" s="3" t="str">
        <f t="shared" si="4"/>
        <v/>
      </c>
      <c r="AH16" s="3" t="str">
        <f t="shared" si="5"/>
        <v/>
      </c>
      <c r="AI16" s="3" t="str">
        <f t="shared" si="6"/>
        <v/>
      </c>
      <c r="AJ16" s="3" t="str">
        <f t="shared" si="7"/>
        <v/>
      </c>
      <c r="AK16" s="3" t="str">
        <f t="shared" si="8"/>
        <v/>
      </c>
      <c r="AL16" s="3" t="str">
        <f t="shared" si="9"/>
        <v/>
      </c>
      <c r="AM16" s="3" t="str">
        <f t="shared" si="10"/>
        <v/>
      </c>
      <c r="AN16" s="3" t="str">
        <f t="shared" si="11"/>
        <v/>
      </c>
    </row>
    <row r="17" spans="1:40" s="15" customFormat="1" ht="12.75" customHeight="1" x14ac:dyDescent="0.2">
      <c r="A17" s="23" t="s">
        <v>22</v>
      </c>
      <c r="B17" s="14">
        <f>SUM(B18:B20)</f>
        <v>107</v>
      </c>
      <c r="C17" s="14">
        <f t="shared" ref="C17:P17" si="16">SUM(C18:C20)</f>
        <v>126</v>
      </c>
      <c r="D17" s="14">
        <f t="shared" si="16"/>
        <v>114</v>
      </c>
      <c r="E17" s="14">
        <f t="shared" si="16"/>
        <v>215</v>
      </c>
      <c r="F17" s="14">
        <f t="shared" si="16"/>
        <v>223</v>
      </c>
      <c r="G17" s="14">
        <f t="shared" si="16"/>
        <v>251</v>
      </c>
      <c r="H17" s="14">
        <f t="shared" si="16"/>
        <v>243</v>
      </c>
      <c r="I17" s="14">
        <f t="shared" si="16"/>
        <v>206</v>
      </c>
      <c r="J17" s="14">
        <f t="shared" si="16"/>
        <v>313</v>
      </c>
      <c r="K17" s="14">
        <f t="shared" si="16"/>
        <v>369</v>
      </c>
      <c r="L17" s="14">
        <f t="shared" si="16"/>
        <v>330</v>
      </c>
      <c r="M17" s="14">
        <f t="shared" si="16"/>
        <v>357</v>
      </c>
      <c r="N17" s="14">
        <f t="shared" si="16"/>
        <v>493</v>
      </c>
      <c r="O17" s="14">
        <f t="shared" si="16"/>
        <v>679</v>
      </c>
      <c r="P17" s="14">
        <f t="shared" si="16"/>
        <v>778</v>
      </c>
      <c r="Q17" s="14">
        <v>128</v>
      </c>
      <c r="R17" s="62">
        <v>385</v>
      </c>
      <c r="T17" s="4">
        <f>SUM(I18:I20)</f>
        <v>206</v>
      </c>
      <c r="U17" s="4">
        <f t="shared" ref="U17:AC17" si="17">SUM(J18:J20)</f>
        <v>313</v>
      </c>
      <c r="V17" s="4">
        <f t="shared" si="17"/>
        <v>369</v>
      </c>
      <c r="W17" s="4">
        <f t="shared" si="17"/>
        <v>330</v>
      </c>
      <c r="X17" s="4">
        <f t="shared" si="17"/>
        <v>357</v>
      </c>
      <c r="Y17" s="4">
        <f t="shared" si="17"/>
        <v>493</v>
      </c>
      <c r="Z17" s="4">
        <f t="shared" si="17"/>
        <v>679</v>
      </c>
      <c r="AA17" s="4">
        <f t="shared" si="17"/>
        <v>778</v>
      </c>
      <c r="AB17" s="4">
        <f t="shared" si="17"/>
        <v>128</v>
      </c>
      <c r="AC17" s="4">
        <f t="shared" si="17"/>
        <v>385</v>
      </c>
      <c r="AE17" s="3">
        <f t="shared" si="2"/>
        <v>0</v>
      </c>
      <c r="AF17" s="3">
        <f t="shared" si="3"/>
        <v>0</v>
      </c>
      <c r="AG17" s="3">
        <f t="shared" si="4"/>
        <v>0</v>
      </c>
      <c r="AH17" s="3">
        <f t="shared" si="5"/>
        <v>0</v>
      </c>
      <c r="AI17" s="3">
        <f t="shared" si="6"/>
        <v>0</v>
      </c>
      <c r="AJ17" s="3">
        <f t="shared" si="7"/>
        <v>0</v>
      </c>
      <c r="AK17" s="3">
        <f t="shared" si="8"/>
        <v>0</v>
      </c>
      <c r="AL17" s="3">
        <f t="shared" si="9"/>
        <v>0</v>
      </c>
      <c r="AM17" s="3">
        <f t="shared" si="10"/>
        <v>0</v>
      </c>
      <c r="AN17" s="3">
        <f t="shared" si="11"/>
        <v>0</v>
      </c>
    </row>
    <row r="18" spans="1:40" ht="12.75" customHeight="1" x14ac:dyDescent="0.2">
      <c r="A18" s="16" t="s">
        <v>32</v>
      </c>
      <c r="B18" s="17">
        <v>101</v>
      </c>
      <c r="C18" s="17">
        <v>121</v>
      </c>
      <c r="D18" s="17">
        <v>112</v>
      </c>
      <c r="E18" s="17">
        <v>199</v>
      </c>
      <c r="F18" s="17">
        <v>191</v>
      </c>
      <c r="G18" s="17">
        <v>202</v>
      </c>
      <c r="H18" s="17">
        <v>204</v>
      </c>
      <c r="I18" s="18">
        <v>143</v>
      </c>
      <c r="J18" s="18">
        <v>258</v>
      </c>
      <c r="K18" s="18">
        <v>293</v>
      </c>
      <c r="L18" s="18">
        <v>281</v>
      </c>
      <c r="M18" s="18">
        <v>285</v>
      </c>
      <c r="N18" s="19">
        <v>385</v>
      </c>
      <c r="O18" s="20">
        <v>376</v>
      </c>
      <c r="P18" s="24">
        <v>419</v>
      </c>
      <c r="Q18" s="24">
        <v>63</v>
      </c>
      <c r="R18" s="63">
        <v>262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E18" s="3" t="str">
        <f t="shared" si="2"/>
        <v/>
      </c>
      <c r="AF18" s="3" t="str">
        <f t="shared" si="3"/>
        <v/>
      </c>
      <c r="AG18" s="3" t="str">
        <f t="shared" si="4"/>
        <v/>
      </c>
      <c r="AH18" s="3" t="str">
        <f t="shared" si="5"/>
        <v/>
      </c>
      <c r="AI18" s="3" t="str">
        <f t="shared" si="6"/>
        <v/>
      </c>
      <c r="AJ18" s="3" t="str">
        <f t="shared" si="7"/>
        <v/>
      </c>
      <c r="AK18" s="3" t="str">
        <f t="shared" si="8"/>
        <v/>
      </c>
      <c r="AL18" s="3" t="str">
        <f t="shared" si="9"/>
        <v/>
      </c>
      <c r="AM18" s="3" t="str">
        <f t="shared" si="10"/>
        <v/>
      </c>
      <c r="AN18" s="3" t="str">
        <f t="shared" si="11"/>
        <v/>
      </c>
    </row>
    <row r="19" spans="1:40" ht="12.75" customHeight="1" x14ac:dyDescent="0.2">
      <c r="A19" s="16" t="s">
        <v>33</v>
      </c>
      <c r="B19" s="17">
        <v>6</v>
      </c>
      <c r="C19" s="17">
        <v>5</v>
      </c>
      <c r="D19" s="17">
        <v>2</v>
      </c>
      <c r="E19" s="17">
        <v>16</v>
      </c>
      <c r="F19" s="17">
        <v>32</v>
      </c>
      <c r="G19" s="17">
        <v>49</v>
      </c>
      <c r="H19" s="17">
        <v>39</v>
      </c>
      <c r="I19" s="18">
        <v>63</v>
      </c>
      <c r="J19" s="18">
        <v>55</v>
      </c>
      <c r="K19" s="18">
        <v>76</v>
      </c>
      <c r="L19" s="18">
        <v>44</v>
      </c>
      <c r="M19" s="18">
        <v>65</v>
      </c>
      <c r="N19" s="19">
        <v>98</v>
      </c>
      <c r="O19" s="20">
        <v>138</v>
      </c>
      <c r="P19" s="21">
        <v>252</v>
      </c>
      <c r="Q19" s="21">
        <v>0</v>
      </c>
      <c r="R19" s="63">
        <v>66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E19" s="3" t="str">
        <f t="shared" si="2"/>
        <v/>
      </c>
      <c r="AF19" s="3" t="str">
        <f t="shared" si="3"/>
        <v/>
      </c>
      <c r="AG19" s="3" t="str">
        <f t="shared" si="4"/>
        <v/>
      </c>
      <c r="AH19" s="3" t="str">
        <f t="shared" si="5"/>
        <v/>
      </c>
      <c r="AI19" s="3" t="str">
        <f t="shared" si="6"/>
        <v/>
      </c>
      <c r="AJ19" s="3" t="str">
        <f t="shared" si="7"/>
        <v/>
      </c>
      <c r="AK19" s="3" t="str">
        <f t="shared" si="8"/>
        <v/>
      </c>
      <c r="AL19" s="3" t="str">
        <f t="shared" si="9"/>
        <v/>
      </c>
      <c r="AM19" s="3" t="str">
        <f t="shared" si="10"/>
        <v/>
      </c>
      <c r="AN19" s="3" t="str">
        <f t="shared" si="11"/>
        <v/>
      </c>
    </row>
    <row r="20" spans="1:40" ht="12.75" customHeight="1" x14ac:dyDescent="0.2">
      <c r="A20" s="16" t="s">
        <v>34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8">
        <v>0</v>
      </c>
      <c r="J20" s="18">
        <v>0</v>
      </c>
      <c r="K20" s="18">
        <v>0</v>
      </c>
      <c r="L20" s="18">
        <v>5</v>
      </c>
      <c r="M20" s="18">
        <v>7</v>
      </c>
      <c r="N20" s="19">
        <v>10</v>
      </c>
      <c r="O20" s="20">
        <v>165</v>
      </c>
      <c r="P20" s="21">
        <v>107</v>
      </c>
      <c r="Q20" s="21">
        <v>65</v>
      </c>
      <c r="R20" s="63">
        <v>57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E20" s="3" t="str">
        <f t="shared" si="2"/>
        <v/>
      </c>
      <c r="AF20" s="3" t="str">
        <f t="shared" si="3"/>
        <v/>
      </c>
      <c r="AG20" s="3" t="str">
        <f t="shared" si="4"/>
        <v/>
      </c>
      <c r="AH20" s="3" t="str">
        <f t="shared" si="5"/>
        <v/>
      </c>
      <c r="AI20" s="3" t="str">
        <f t="shared" si="6"/>
        <v/>
      </c>
      <c r="AJ20" s="3" t="str">
        <f t="shared" si="7"/>
        <v/>
      </c>
      <c r="AK20" s="3" t="str">
        <f t="shared" si="8"/>
        <v/>
      </c>
      <c r="AL20" s="3" t="str">
        <f t="shared" si="9"/>
        <v/>
      </c>
      <c r="AM20" s="3" t="str">
        <f t="shared" si="10"/>
        <v/>
      </c>
      <c r="AN20" s="3" t="str">
        <f t="shared" si="11"/>
        <v/>
      </c>
    </row>
    <row r="21" spans="1:40" s="15" customFormat="1" ht="12.75" customHeight="1" x14ac:dyDescent="0.2">
      <c r="A21" s="23" t="s">
        <v>21</v>
      </c>
      <c r="B21" s="14">
        <f>SUM(B22:B24)</f>
        <v>2184</v>
      </c>
      <c r="C21" s="14">
        <f t="shared" ref="C21:P21" si="18">SUM(C22:C24)</f>
        <v>2236</v>
      </c>
      <c r="D21" s="14">
        <f t="shared" si="18"/>
        <v>1779</v>
      </c>
      <c r="E21" s="14">
        <f t="shared" si="18"/>
        <v>2277</v>
      </c>
      <c r="F21" s="14">
        <f t="shared" si="18"/>
        <v>2357</v>
      </c>
      <c r="G21" s="14">
        <f t="shared" si="18"/>
        <v>2263</v>
      </c>
      <c r="H21" s="14">
        <f t="shared" si="18"/>
        <v>2532</v>
      </c>
      <c r="I21" s="14">
        <f t="shared" si="18"/>
        <v>2142</v>
      </c>
      <c r="J21" s="14">
        <f t="shared" si="18"/>
        <v>2631</v>
      </c>
      <c r="K21" s="14">
        <f t="shared" si="18"/>
        <v>2499</v>
      </c>
      <c r="L21" s="14">
        <f t="shared" si="18"/>
        <v>3511</v>
      </c>
      <c r="M21" s="14">
        <f t="shared" si="18"/>
        <v>3386</v>
      </c>
      <c r="N21" s="14">
        <f t="shared" si="18"/>
        <v>3485</v>
      </c>
      <c r="O21" s="14">
        <f t="shared" si="18"/>
        <v>3820</v>
      </c>
      <c r="P21" s="14">
        <f t="shared" si="18"/>
        <v>3440</v>
      </c>
      <c r="Q21" s="14">
        <v>2512</v>
      </c>
      <c r="R21" s="14">
        <v>2530</v>
      </c>
      <c r="T21" s="4">
        <f>SUM(I22:I24)</f>
        <v>2142</v>
      </c>
      <c r="U21" s="4">
        <f t="shared" ref="U21:AC21" si="19">SUM(J22:J24)</f>
        <v>2631</v>
      </c>
      <c r="V21" s="4">
        <f t="shared" si="19"/>
        <v>2499</v>
      </c>
      <c r="W21" s="4">
        <f t="shared" si="19"/>
        <v>3511</v>
      </c>
      <c r="X21" s="4">
        <f t="shared" si="19"/>
        <v>3386</v>
      </c>
      <c r="Y21" s="4">
        <f t="shared" si="19"/>
        <v>3485</v>
      </c>
      <c r="Z21" s="4">
        <f t="shared" si="19"/>
        <v>3820</v>
      </c>
      <c r="AA21" s="4">
        <f t="shared" si="19"/>
        <v>3440</v>
      </c>
      <c r="AB21" s="4">
        <f t="shared" si="19"/>
        <v>2512</v>
      </c>
      <c r="AC21" s="4">
        <f t="shared" si="19"/>
        <v>2530</v>
      </c>
      <c r="AE21" s="3">
        <f t="shared" si="2"/>
        <v>0</v>
      </c>
      <c r="AF21" s="3">
        <f t="shared" si="3"/>
        <v>0</v>
      </c>
      <c r="AG21" s="3">
        <f t="shared" si="4"/>
        <v>0</v>
      </c>
      <c r="AH21" s="3">
        <f t="shared" si="5"/>
        <v>0</v>
      </c>
      <c r="AI21" s="3">
        <f t="shared" si="6"/>
        <v>0</v>
      </c>
      <c r="AJ21" s="3">
        <f t="shared" si="7"/>
        <v>0</v>
      </c>
      <c r="AK21" s="3">
        <f t="shared" si="8"/>
        <v>0</v>
      </c>
      <c r="AL21" s="3">
        <f t="shared" si="9"/>
        <v>0</v>
      </c>
      <c r="AM21" s="3">
        <f t="shared" si="10"/>
        <v>0</v>
      </c>
      <c r="AN21" s="3">
        <f t="shared" si="11"/>
        <v>0</v>
      </c>
    </row>
    <row r="22" spans="1:40" ht="12.75" customHeight="1" x14ac:dyDescent="0.2">
      <c r="A22" s="16" t="s">
        <v>35</v>
      </c>
      <c r="B22" s="17">
        <v>194</v>
      </c>
      <c r="C22" s="17">
        <v>306</v>
      </c>
      <c r="D22" s="17">
        <v>468</v>
      </c>
      <c r="E22" s="17">
        <v>182</v>
      </c>
      <c r="F22" s="17">
        <v>104</v>
      </c>
      <c r="G22" s="17">
        <v>100</v>
      </c>
      <c r="H22" s="17">
        <v>164</v>
      </c>
      <c r="I22" s="18">
        <v>98</v>
      </c>
      <c r="J22" s="18">
        <v>199</v>
      </c>
      <c r="K22" s="18">
        <v>154</v>
      </c>
      <c r="L22" s="18">
        <v>203</v>
      </c>
      <c r="M22" s="18">
        <v>164</v>
      </c>
      <c r="N22" s="19">
        <v>135</v>
      </c>
      <c r="O22" s="20">
        <v>183</v>
      </c>
      <c r="P22" s="21">
        <v>147</v>
      </c>
      <c r="Q22" s="21">
        <v>92</v>
      </c>
      <c r="R22" s="63">
        <v>106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E22" s="3" t="str">
        <f t="shared" si="2"/>
        <v/>
      </c>
      <c r="AF22" s="3" t="str">
        <f t="shared" si="3"/>
        <v/>
      </c>
      <c r="AG22" s="3" t="str">
        <f t="shared" si="4"/>
        <v/>
      </c>
      <c r="AH22" s="3" t="str">
        <f t="shared" si="5"/>
        <v/>
      </c>
      <c r="AI22" s="3" t="str">
        <f t="shared" si="6"/>
        <v/>
      </c>
      <c r="AJ22" s="3" t="str">
        <f t="shared" si="7"/>
        <v/>
      </c>
      <c r="AK22" s="3" t="str">
        <f t="shared" si="8"/>
        <v/>
      </c>
      <c r="AL22" s="3" t="str">
        <f t="shared" si="9"/>
        <v/>
      </c>
      <c r="AM22" s="3" t="str">
        <f t="shared" si="10"/>
        <v/>
      </c>
      <c r="AN22" s="3" t="str">
        <f t="shared" si="11"/>
        <v/>
      </c>
    </row>
    <row r="23" spans="1:40" ht="12.75" customHeight="1" x14ac:dyDescent="0.2">
      <c r="A23" s="16" t="s">
        <v>36</v>
      </c>
      <c r="B23" s="17">
        <v>27</v>
      </c>
      <c r="C23" s="17">
        <v>37</v>
      </c>
      <c r="D23" s="17">
        <v>25</v>
      </c>
      <c r="E23" s="17">
        <v>51</v>
      </c>
      <c r="F23" s="17">
        <v>59</v>
      </c>
      <c r="G23" s="17">
        <v>51</v>
      </c>
      <c r="H23" s="17">
        <v>57</v>
      </c>
      <c r="I23" s="18">
        <v>33</v>
      </c>
      <c r="J23" s="18">
        <v>45</v>
      </c>
      <c r="K23" s="18">
        <v>49</v>
      </c>
      <c r="L23" s="18">
        <v>76</v>
      </c>
      <c r="M23" s="18">
        <v>98</v>
      </c>
      <c r="N23" s="19">
        <v>102</v>
      </c>
      <c r="O23" s="20">
        <v>87</v>
      </c>
      <c r="P23" s="21">
        <v>48</v>
      </c>
      <c r="Q23" s="21">
        <v>31</v>
      </c>
      <c r="R23" s="63">
        <v>48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E23" s="3" t="str">
        <f t="shared" si="2"/>
        <v/>
      </c>
      <c r="AF23" s="3" t="str">
        <f t="shared" si="3"/>
        <v/>
      </c>
      <c r="AG23" s="3" t="str">
        <f t="shared" si="4"/>
        <v/>
      </c>
      <c r="AH23" s="3" t="str">
        <f t="shared" si="5"/>
        <v/>
      </c>
      <c r="AI23" s="3" t="str">
        <f t="shared" si="6"/>
        <v/>
      </c>
      <c r="AJ23" s="3" t="str">
        <f t="shared" si="7"/>
        <v/>
      </c>
      <c r="AK23" s="3" t="str">
        <f t="shared" si="8"/>
        <v/>
      </c>
      <c r="AL23" s="3" t="str">
        <f t="shared" si="9"/>
        <v/>
      </c>
      <c r="AM23" s="3" t="str">
        <f t="shared" si="10"/>
        <v/>
      </c>
      <c r="AN23" s="3" t="str">
        <f t="shared" si="11"/>
        <v/>
      </c>
    </row>
    <row r="24" spans="1:40" ht="12.75" customHeight="1" x14ac:dyDescent="0.2">
      <c r="A24" s="16" t="s">
        <v>37</v>
      </c>
      <c r="B24" s="17">
        <v>1963</v>
      </c>
      <c r="C24" s="17">
        <v>1893</v>
      </c>
      <c r="D24" s="17">
        <v>1286</v>
      </c>
      <c r="E24" s="17">
        <v>2044</v>
      </c>
      <c r="F24" s="17">
        <v>2194</v>
      </c>
      <c r="G24" s="17">
        <v>2112</v>
      </c>
      <c r="H24" s="17">
        <v>2311</v>
      </c>
      <c r="I24" s="18">
        <v>2011</v>
      </c>
      <c r="J24" s="18">
        <v>2387</v>
      </c>
      <c r="K24" s="18">
        <v>2296</v>
      </c>
      <c r="L24" s="18">
        <v>3232</v>
      </c>
      <c r="M24" s="18">
        <v>3124</v>
      </c>
      <c r="N24" s="19">
        <v>3248</v>
      </c>
      <c r="O24" s="20">
        <v>3550</v>
      </c>
      <c r="P24" s="24">
        <v>3245</v>
      </c>
      <c r="Q24" s="24">
        <v>2389</v>
      </c>
      <c r="R24" s="24">
        <v>2376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E24" s="3" t="str">
        <f t="shared" si="2"/>
        <v/>
      </c>
      <c r="AF24" s="3" t="str">
        <f t="shared" si="3"/>
        <v/>
      </c>
      <c r="AG24" s="3" t="str">
        <f t="shared" si="4"/>
        <v/>
      </c>
      <c r="AH24" s="3" t="str">
        <f t="shared" si="5"/>
        <v/>
      </c>
      <c r="AI24" s="3" t="str">
        <f t="shared" si="6"/>
        <v/>
      </c>
      <c r="AJ24" s="3" t="str">
        <f t="shared" si="7"/>
        <v/>
      </c>
      <c r="AK24" s="3" t="str">
        <f t="shared" si="8"/>
        <v/>
      </c>
      <c r="AL24" s="3" t="str">
        <f t="shared" si="9"/>
        <v/>
      </c>
      <c r="AM24" s="3" t="str">
        <f t="shared" si="10"/>
        <v/>
      </c>
      <c r="AN24" s="3" t="str">
        <f t="shared" si="11"/>
        <v/>
      </c>
    </row>
    <row r="25" spans="1:40" s="15" customFormat="1" ht="12.75" customHeight="1" x14ac:dyDescent="0.2">
      <c r="A25" s="23" t="s">
        <v>20</v>
      </c>
      <c r="B25" s="14">
        <f>SUM(B26:B28)</f>
        <v>146</v>
      </c>
      <c r="C25" s="14">
        <f t="shared" ref="C25:P25" si="20">SUM(C26:C28)</f>
        <v>174</v>
      </c>
      <c r="D25" s="14">
        <f t="shared" si="20"/>
        <v>199</v>
      </c>
      <c r="E25" s="14">
        <f t="shared" si="20"/>
        <v>214</v>
      </c>
      <c r="F25" s="14">
        <f t="shared" si="20"/>
        <v>142</v>
      </c>
      <c r="G25" s="14">
        <f t="shared" si="20"/>
        <v>173</v>
      </c>
      <c r="H25" s="14">
        <f t="shared" si="20"/>
        <v>168</v>
      </c>
      <c r="I25" s="14">
        <f t="shared" si="20"/>
        <v>210</v>
      </c>
      <c r="J25" s="14">
        <f t="shared" si="20"/>
        <v>244</v>
      </c>
      <c r="K25" s="14">
        <f t="shared" si="20"/>
        <v>208</v>
      </c>
      <c r="L25" s="14">
        <f t="shared" si="20"/>
        <v>347</v>
      </c>
      <c r="M25" s="14">
        <f t="shared" si="20"/>
        <v>264</v>
      </c>
      <c r="N25" s="14">
        <f t="shared" si="20"/>
        <v>361</v>
      </c>
      <c r="O25" s="14">
        <f t="shared" si="20"/>
        <v>328</v>
      </c>
      <c r="P25" s="14">
        <f t="shared" si="20"/>
        <v>317</v>
      </c>
      <c r="Q25" s="14">
        <v>263</v>
      </c>
      <c r="R25" s="62">
        <v>287</v>
      </c>
      <c r="T25" s="4">
        <f>SUM(I26:I28)</f>
        <v>210</v>
      </c>
      <c r="U25" s="4">
        <f t="shared" ref="U25:AC25" si="21">SUM(J26:J28)</f>
        <v>244</v>
      </c>
      <c r="V25" s="4">
        <f t="shared" si="21"/>
        <v>208</v>
      </c>
      <c r="W25" s="4">
        <f t="shared" si="21"/>
        <v>347</v>
      </c>
      <c r="X25" s="4">
        <f t="shared" si="21"/>
        <v>264</v>
      </c>
      <c r="Y25" s="4">
        <f t="shared" si="21"/>
        <v>361</v>
      </c>
      <c r="Z25" s="4">
        <f t="shared" si="21"/>
        <v>328</v>
      </c>
      <c r="AA25" s="4">
        <f t="shared" si="21"/>
        <v>317</v>
      </c>
      <c r="AB25" s="4">
        <f t="shared" si="21"/>
        <v>263</v>
      </c>
      <c r="AC25" s="4">
        <f t="shared" si="21"/>
        <v>287</v>
      </c>
      <c r="AE25" s="3">
        <f t="shared" si="2"/>
        <v>0</v>
      </c>
      <c r="AF25" s="3">
        <f t="shared" si="3"/>
        <v>0</v>
      </c>
      <c r="AG25" s="3">
        <f t="shared" si="4"/>
        <v>0</v>
      </c>
      <c r="AH25" s="3">
        <f t="shared" si="5"/>
        <v>0</v>
      </c>
      <c r="AI25" s="3">
        <f t="shared" si="6"/>
        <v>0</v>
      </c>
      <c r="AJ25" s="3">
        <f t="shared" si="7"/>
        <v>0</v>
      </c>
      <c r="AK25" s="3">
        <f t="shared" si="8"/>
        <v>0</v>
      </c>
      <c r="AL25" s="3">
        <f t="shared" si="9"/>
        <v>0</v>
      </c>
      <c r="AM25" s="3">
        <f t="shared" si="10"/>
        <v>0</v>
      </c>
      <c r="AN25" s="3">
        <f t="shared" si="11"/>
        <v>0</v>
      </c>
    </row>
    <row r="26" spans="1:40" ht="12.75" customHeight="1" x14ac:dyDescent="0.2">
      <c r="A26" s="16" t="s">
        <v>38</v>
      </c>
      <c r="B26" s="17">
        <v>86</v>
      </c>
      <c r="C26" s="17">
        <v>104</v>
      </c>
      <c r="D26" s="17">
        <v>100</v>
      </c>
      <c r="E26" s="17">
        <v>100</v>
      </c>
      <c r="F26" s="17">
        <v>88</v>
      </c>
      <c r="G26" s="17">
        <v>100</v>
      </c>
      <c r="H26" s="17">
        <v>74</v>
      </c>
      <c r="I26" s="18">
        <v>124</v>
      </c>
      <c r="J26" s="18">
        <v>151</v>
      </c>
      <c r="K26" s="18">
        <v>114</v>
      </c>
      <c r="L26" s="18">
        <v>189</v>
      </c>
      <c r="M26" s="18">
        <v>143</v>
      </c>
      <c r="N26" s="19">
        <v>213</v>
      </c>
      <c r="O26" s="20">
        <v>200</v>
      </c>
      <c r="P26" s="21">
        <v>148</v>
      </c>
      <c r="Q26" s="21">
        <v>126</v>
      </c>
      <c r="R26" s="63">
        <v>166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E26" s="3" t="str">
        <f t="shared" si="2"/>
        <v/>
      </c>
      <c r="AF26" s="3" t="str">
        <f t="shared" si="3"/>
        <v/>
      </c>
      <c r="AG26" s="3" t="str">
        <f t="shared" si="4"/>
        <v/>
      </c>
      <c r="AH26" s="3" t="str">
        <f t="shared" si="5"/>
        <v/>
      </c>
      <c r="AI26" s="3" t="str">
        <f t="shared" si="6"/>
        <v/>
      </c>
      <c r="AJ26" s="3" t="str">
        <f t="shared" si="7"/>
        <v/>
      </c>
      <c r="AK26" s="3" t="str">
        <f t="shared" si="8"/>
        <v/>
      </c>
      <c r="AL26" s="3" t="str">
        <f t="shared" si="9"/>
        <v/>
      </c>
      <c r="AM26" s="3" t="str">
        <f t="shared" si="10"/>
        <v/>
      </c>
      <c r="AN26" s="3" t="str">
        <f t="shared" si="11"/>
        <v/>
      </c>
    </row>
    <row r="27" spans="1:40" ht="12.75" customHeight="1" x14ac:dyDescent="0.2">
      <c r="A27" s="16" t="s">
        <v>39</v>
      </c>
      <c r="B27" s="17">
        <v>28</v>
      </c>
      <c r="C27" s="17">
        <v>45</v>
      </c>
      <c r="D27" s="17">
        <v>59</v>
      </c>
      <c r="E27" s="17">
        <v>65</v>
      </c>
      <c r="F27" s="17">
        <v>37</v>
      </c>
      <c r="G27" s="17">
        <v>46</v>
      </c>
      <c r="H27" s="17">
        <v>65</v>
      </c>
      <c r="I27" s="18">
        <v>50</v>
      </c>
      <c r="J27" s="18">
        <v>68</v>
      </c>
      <c r="K27" s="18">
        <v>59</v>
      </c>
      <c r="L27" s="18">
        <v>91</v>
      </c>
      <c r="M27" s="18">
        <v>67</v>
      </c>
      <c r="N27" s="19">
        <v>78</v>
      </c>
      <c r="O27" s="20">
        <v>69</v>
      </c>
      <c r="P27" s="21">
        <v>80</v>
      </c>
      <c r="Q27" s="21">
        <v>61</v>
      </c>
      <c r="R27" s="63">
        <v>74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E27" s="3" t="str">
        <f t="shared" si="2"/>
        <v/>
      </c>
      <c r="AF27" s="3" t="str">
        <f t="shared" si="3"/>
        <v/>
      </c>
      <c r="AG27" s="3" t="str">
        <f t="shared" si="4"/>
        <v/>
      </c>
      <c r="AH27" s="3" t="str">
        <f t="shared" si="5"/>
        <v/>
      </c>
      <c r="AI27" s="3" t="str">
        <f t="shared" si="6"/>
        <v/>
      </c>
      <c r="AJ27" s="3" t="str">
        <f t="shared" si="7"/>
        <v/>
      </c>
      <c r="AK27" s="3" t="str">
        <f t="shared" si="8"/>
        <v/>
      </c>
      <c r="AL27" s="3" t="str">
        <f t="shared" si="9"/>
        <v/>
      </c>
      <c r="AM27" s="3" t="str">
        <f t="shared" si="10"/>
        <v/>
      </c>
      <c r="AN27" s="3" t="str">
        <f t="shared" si="11"/>
        <v/>
      </c>
    </row>
    <row r="28" spans="1:40" ht="12.75" customHeight="1" x14ac:dyDescent="0.2">
      <c r="A28" s="16" t="s">
        <v>40</v>
      </c>
      <c r="B28" s="17">
        <v>32</v>
      </c>
      <c r="C28" s="17">
        <v>25</v>
      </c>
      <c r="D28" s="17">
        <v>40</v>
      </c>
      <c r="E28" s="17">
        <v>49</v>
      </c>
      <c r="F28" s="17">
        <v>17</v>
      </c>
      <c r="G28" s="17">
        <v>27</v>
      </c>
      <c r="H28" s="17">
        <v>29</v>
      </c>
      <c r="I28" s="18">
        <v>36</v>
      </c>
      <c r="J28" s="18">
        <v>25</v>
      </c>
      <c r="K28" s="18">
        <v>35</v>
      </c>
      <c r="L28" s="18">
        <v>67</v>
      </c>
      <c r="M28" s="18">
        <v>54</v>
      </c>
      <c r="N28" s="19">
        <v>70</v>
      </c>
      <c r="O28" s="20">
        <v>59</v>
      </c>
      <c r="P28" s="21">
        <v>89</v>
      </c>
      <c r="Q28" s="21">
        <v>76</v>
      </c>
      <c r="R28" s="63">
        <v>47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E28" s="3" t="str">
        <f t="shared" si="2"/>
        <v/>
      </c>
      <c r="AF28" s="3" t="str">
        <f t="shared" si="3"/>
        <v/>
      </c>
      <c r="AG28" s="3" t="str">
        <f t="shared" si="4"/>
        <v/>
      </c>
      <c r="AH28" s="3" t="str">
        <f t="shared" si="5"/>
        <v/>
      </c>
      <c r="AI28" s="3" t="str">
        <f t="shared" si="6"/>
        <v/>
      </c>
      <c r="AJ28" s="3" t="str">
        <f t="shared" si="7"/>
        <v/>
      </c>
      <c r="AK28" s="3" t="str">
        <f t="shared" si="8"/>
        <v/>
      </c>
      <c r="AL28" s="3" t="str">
        <f t="shared" si="9"/>
        <v/>
      </c>
      <c r="AM28" s="3" t="str">
        <f t="shared" si="10"/>
        <v/>
      </c>
      <c r="AN28" s="3" t="str">
        <f t="shared" si="11"/>
        <v/>
      </c>
    </row>
    <row r="29" spans="1:40" s="15" customFormat="1" ht="12.75" customHeight="1" x14ac:dyDescent="0.2">
      <c r="A29" s="23" t="s">
        <v>19</v>
      </c>
      <c r="B29" s="14">
        <f>SUM(B30:B31)</f>
        <v>103</v>
      </c>
      <c r="C29" s="14">
        <f t="shared" ref="C29:P29" si="22">SUM(C30:C31)</f>
        <v>103</v>
      </c>
      <c r="D29" s="14">
        <f t="shared" si="22"/>
        <v>54</v>
      </c>
      <c r="E29" s="14">
        <f t="shared" si="22"/>
        <v>56</v>
      </c>
      <c r="F29" s="14">
        <f t="shared" si="22"/>
        <v>64</v>
      </c>
      <c r="G29" s="14">
        <f t="shared" si="22"/>
        <v>116</v>
      </c>
      <c r="H29" s="14">
        <f t="shared" si="22"/>
        <v>368</v>
      </c>
      <c r="I29" s="14">
        <f t="shared" si="22"/>
        <v>191</v>
      </c>
      <c r="J29" s="14">
        <f t="shared" si="22"/>
        <v>137</v>
      </c>
      <c r="K29" s="14">
        <f t="shared" si="22"/>
        <v>99</v>
      </c>
      <c r="L29" s="14">
        <f t="shared" si="22"/>
        <v>203</v>
      </c>
      <c r="M29" s="14">
        <f t="shared" si="22"/>
        <v>228</v>
      </c>
      <c r="N29" s="14">
        <f t="shared" si="22"/>
        <v>390</v>
      </c>
      <c r="O29" s="14">
        <f t="shared" si="22"/>
        <v>335</v>
      </c>
      <c r="P29" s="14">
        <f t="shared" si="22"/>
        <v>343</v>
      </c>
      <c r="Q29" s="14">
        <v>365</v>
      </c>
      <c r="R29" s="62">
        <v>280</v>
      </c>
      <c r="T29" s="4">
        <f>SUM(I30:I31)</f>
        <v>191</v>
      </c>
      <c r="U29" s="4">
        <f t="shared" ref="U29:AC29" si="23">SUM(J30:J31)</f>
        <v>137</v>
      </c>
      <c r="V29" s="4">
        <f t="shared" si="23"/>
        <v>99</v>
      </c>
      <c r="W29" s="4">
        <f t="shared" si="23"/>
        <v>203</v>
      </c>
      <c r="X29" s="4">
        <f t="shared" si="23"/>
        <v>228</v>
      </c>
      <c r="Y29" s="4">
        <f t="shared" si="23"/>
        <v>390</v>
      </c>
      <c r="Z29" s="4">
        <f t="shared" si="23"/>
        <v>335</v>
      </c>
      <c r="AA29" s="4">
        <f t="shared" si="23"/>
        <v>343</v>
      </c>
      <c r="AB29" s="4">
        <f t="shared" si="23"/>
        <v>365</v>
      </c>
      <c r="AC29" s="4">
        <f t="shared" si="23"/>
        <v>280</v>
      </c>
      <c r="AE29" s="3">
        <f t="shared" si="2"/>
        <v>0</v>
      </c>
      <c r="AF29" s="3">
        <f t="shared" si="3"/>
        <v>0</v>
      </c>
      <c r="AG29" s="3">
        <f t="shared" si="4"/>
        <v>0</v>
      </c>
      <c r="AH29" s="3">
        <f t="shared" si="5"/>
        <v>0</v>
      </c>
      <c r="AI29" s="3">
        <f t="shared" si="6"/>
        <v>0</v>
      </c>
      <c r="AJ29" s="3">
        <f t="shared" si="7"/>
        <v>0</v>
      </c>
      <c r="AK29" s="3">
        <f t="shared" si="8"/>
        <v>0</v>
      </c>
      <c r="AL29" s="3">
        <f t="shared" si="9"/>
        <v>0</v>
      </c>
      <c r="AM29" s="3">
        <f t="shared" si="10"/>
        <v>0</v>
      </c>
      <c r="AN29" s="3">
        <f t="shared" si="11"/>
        <v>0</v>
      </c>
    </row>
    <row r="30" spans="1:40" ht="12.75" customHeight="1" x14ac:dyDescent="0.2">
      <c r="A30" s="16" t="s">
        <v>41</v>
      </c>
      <c r="B30" s="17">
        <v>58</v>
      </c>
      <c r="C30" s="17">
        <v>65</v>
      </c>
      <c r="D30" s="17">
        <v>25</v>
      </c>
      <c r="E30" s="17">
        <v>31</v>
      </c>
      <c r="F30" s="17">
        <v>47</v>
      </c>
      <c r="G30" s="17">
        <v>95</v>
      </c>
      <c r="H30" s="17">
        <v>343</v>
      </c>
      <c r="I30" s="18">
        <v>178</v>
      </c>
      <c r="J30" s="18">
        <v>118</v>
      </c>
      <c r="K30" s="18">
        <v>81</v>
      </c>
      <c r="L30" s="18">
        <v>184</v>
      </c>
      <c r="M30" s="18">
        <v>200</v>
      </c>
      <c r="N30" s="19">
        <v>359</v>
      </c>
      <c r="O30" s="20">
        <v>311</v>
      </c>
      <c r="P30" s="21">
        <v>331</v>
      </c>
      <c r="Q30" s="21">
        <v>358</v>
      </c>
      <c r="R30" s="63">
        <v>242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E30" s="3" t="str">
        <f t="shared" si="2"/>
        <v/>
      </c>
      <c r="AF30" s="3" t="str">
        <f t="shared" si="3"/>
        <v/>
      </c>
      <c r="AG30" s="3" t="str">
        <f t="shared" si="4"/>
        <v/>
      </c>
      <c r="AH30" s="3" t="str">
        <f t="shared" si="5"/>
        <v/>
      </c>
      <c r="AI30" s="3" t="str">
        <f t="shared" si="6"/>
        <v/>
      </c>
      <c r="AJ30" s="3" t="str">
        <f t="shared" si="7"/>
        <v/>
      </c>
      <c r="AK30" s="3" t="str">
        <f t="shared" si="8"/>
        <v/>
      </c>
      <c r="AL30" s="3" t="str">
        <f t="shared" si="9"/>
        <v/>
      </c>
      <c r="AM30" s="3" t="str">
        <f t="shared" si="10"/>
        <v/>
      </c>
      <c r="AN30" s="3" t="str">
        <f t="shared" si="11"/>
        <v/>
      </c>
    </row>
    <row r="31" spans="1:40" ht="12.75" customHeight="1" x14ac:dyDescent="0.2">
      <c r="A31" s="16" t="s">
        <v>42</v>
      </c>
      <c r="B31" s="17">
        <v>45</v>
      </c>
      <c r="C31" s="17">
        <v>38</v>
      </c>
      <c r="D31" s="17">
        <v>29</v>
      </c>
      <c r="E31" s="17">
        <v>25</v>
      </c>
      <c r="F31" s="17">
        <v>17</v>
      </c>
      <c r="G31" s="17">
        <v>21</v>
      </c>
      <c r="H31" s="17">
        <v>25</v>
      </c>
      <c r="I31" s="18">
        <v>13</v>
      </c>
      <c r="J31" s="18">
        <v>19</v>
      </c>
      <c r="K31" s="18">
        <v>18</v>
      </c>
      <c r="L31" s="18">
        <v>19</v>
      </c>
      <c r="M31" s="18">
        <v>28</v>
      </c>
      <c r="N31" s="19">
        <v>31</v>
      </c>
      <c r="O31" s="20">
        <v>24</v>
      </c>
      <c r="P31" s="21">
        <v>12</v>
      </c>
      <c r="Q31" s="21">
        <v>7</v>
      </c>
      <c r="R31" s="63">
        <v>38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E31" s="3" t="str">
        <f t="shared" si="2"/>
        <v/>
      </c>
      <c r="AF31" s="3" t="str">
        <f t="shared" si="3"/>
        <v/>
      </c>
      <c r="AG31" s="3" t="str">
        <f t="shared" si="4"/>
        <v/>
      </c>
      <c r="AH31" s="3" t="str">
        <f t="shared" si="5"/>
        <v/>
      </c>
      <c r="AI31" s="3" t="str">
        <f t="shared" si="6"/>
        <v/>
      </c>
      <c r="AJ31" s="3" t="str">
        <f t="shared" si="7"/>
        <v/>
      </c>
      <c r="AK31" s="3" t="str">
        <f t="shared" si="8"/>
        <v/>
      </c>
      <c r="AL31" s="3" t="str">
        <f t="shared" si="9"/>
        <v/>
      </c>
      <c r="AM31" s="3" t="str">
        <f t="shared" si="10"/>
        <v/>
      </c>
      <c r="AN31" s="3" t="str">
        <f t="shared" si="11"/>
        <v/>
      </c>
    </row>
    <row r="32" spans="1:40" s="25" customFormat="1" ht="12.75" customHeight="1" x14ac:dyDescent="0.2">
      <c r="A32" s="23" t="s">
        <v>18</v>
      </c>
      <c r="B32" s="14">
        <f>SUM(B33:B35)</f>
        <v>2434</v>
      </c>
      <c r="C32" s="14">
        <f t="shared" ref="C32:P32" si="24">SUM(C33:C35)</f>
        <v>1893</v>
      </c>
      <c r="D32" s="14">
        <f t="shared" si="24"/>
        <v>1651</v>
      </c>
      <c r="E32" s="14">
        <f t="shared" si="24"/>
        <v>1542</v>
      </c>
      <c r="F32" s="14">
        <f t="shared" si="24"/>
        <v>1189</v>
      </c>
      <c r="G32" s="14">
        <f t="shared" si="24"/>
        <v>526</v>
      </c>
      <c r="H32" s="14">
        <f t="shared" si="24"/>
        <v>592</v>
      </c>
      <c r="I32" s="14">
        <f t="shared" si="24"/>
        <v>1008</v>
      </c>
      <c r="J32" s="14">
        <f t="shared" si="24"/>
        <v>649</v>
      </c>
      <c r="K32" s="14">
        <f t="shared" si="24"/>
        <v>597</v>
      </c>
      <c r="L32" s="14">
        <f t="shared" si="24"/>
        <v>1045</v>
      </c>
      <c r="M32" s="14">
        <f t="shared" si="24"/>
        <v>967</v>
      </c>
      <c r="N32" s="14">
        <f t="shared" si="24"/>
        <v>867</v>
      </c>
      <c r="O32" s="67">
        <v>1411</v>
      </c>
      <c r="P32" s="14">
        <f t="shared" si="24"/>
        <v>1627</v>
      </c>
      <c r="Q32" s="14">
        <v>966</v>
      </c>
      <c r="R32" s="62">
        <v>576</v>
      </c>
      <c r="T32" s="4">
        <f>SUM(I33:I34)</f>
        <v>1008</v>
      </c>
      <c r="U32" s="4">
        <f t="shared" ref="U32:AC32" si="25">SUM(J33:J34)</f>
        <v>649</v>
      </c>
      <c r="V32" s="4">
        <f t="shared" si="25"/>
        <v>597</v>
      </c>
      <c r="W32" s="4">
        <f t="shared" si="25"/>
        <v>1045</v>
      </c>
      <c r="X32" s="4">
        <f t="shared" si="25"/>
        <v>967</v>
      </c>
      <c r="Y32" s="4">
        <f t="shared" si="25"/>
        <v>867</v>
      </c>
      <c r="Z32" s="68">
        <f t="shared" si="25"/>
        <v>1307</v>
      </c>
      <c r="AA32" s="4">
        <f t="shared" si="25"/>
        <v>1627</v>
      </c>
      <c r="AB32" s="4">
        <f t="shared" si="25"/>
        <v>966</v>
      </c>
      <c r="AC32" s="4">
        <f t="shared" si="25"/>
        <v>576</v>
      </c>
      <c r="AE32" s="3">
        <f t="shared" si="2"/>
        <v>0</v>
      </c>
      <c r="AF32" s="3">
        <f t="shared" si="3"/>
        <v>0</v>
      </c>
      <c r="AG32" s="3">
        <f t="shared" si="4"/>
        <v>0</v>
      </c>
      <c r="AH32" s="3">
        <f t="shared" si="5"/>
        <v>0</v>
      </c>
      <c r="AI32" s="3">
        <f t="shared" si="6"/>
        <v>0</v>
      </c>
      <c r="AJ32" s="3">
        <f t="shared" si="7"/>
        <v>0</v>
      </c>
      <c r="AK32" s="3">
        <f t="shared" si="8"/>
        <v>104</v>
      </c>
      <c r="AL32" s="3">
        <f t="shared" si="9"/>
        <v>0</v>
      </c>
      <c r="AM32" s="3">
        <f t="shared" si="10"/>
        <v>0</v>
      </c>
      <c r="AN32" s="3">
        <f t="shared" si="11"/>
        <v>0</v>
      </c>
    </row>
    <row r="33" spans="1:40" s="26" customFormat="1" ht="12.75" customHeight="1" x14ac:dyDescent="0.2">
      <c r="A33" s="16" t="s">
        <v>43</v>
      </c>
      <c r="B33" s="17">
        <v>166</v>
      </c>
      <c r="C33" s="17">
        <v>114</v>
      </c>
      <c r="D33" s="17">
        <v>161</v>
      </c>
      <c r="E33" s="17">
        <v>137</v>
      </c>
      <c r="F33" s="17">
        <v>123</v>
      </c>
      <c r="G33" s="17">
        <v>152</v>
      </c>
      <c r="H33" s="17">
        <v>180</v>
      </c>
      <c r="I33" s="18">
        <v>268</v>
      </c>
      <c r="J33" s="18">
        <v>187</v>
      </c>
      <c r="K33" s="18">
        <v>200</v>
      </c>
      <c r="L33" s="18">
        <v>266</v>
      </c>
      <c r="M33" s="18">
        <v>273</v>
      </c>
      <c r="N33" s="19">
        <v>290</v>
      </c>
      <c r="O33" s="20">
        <v>379</v>
      </c>
      <c r="P33" s="21">
        <v>359</v>
      </c>
      <c r="Q33" s="21">
        <v>254</v>
      </c>
      <c r="R33" s="63">
        <v>162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E33" s="3" t="str">
        <f t="shared" si="2"/>
        <v/>
      </c>
      <c r="AF33" s="3" t="str">
        <f t="shared" si="3"/>
        <v/>
      </c>
      <c r="AG33" s="3" t="str">
        <f t="shared" si="4"/>
        <v/>
      </c>
      <c r="AH33" s="3" t="str">
        <f t="shared" si="5"/>
        <v/>
      </c>
      <c r="AI33" s="3" t="str">
        <f t="shared" si="6"/>
        <v/>
      </c>
      <c r="AJ33" s="3" t="str">
        <f t="shared" si="7"/>
        <v/>
      </c>
      <c r="AK33" s="3" t="str">
        <f t="shared" si="8"/>
        <v/>
      </c>
      <c r="AL33" s="3" t="str">
        <f t="shared" si="9"/>
        <v/>
      </c>
      <c r="AM33" s="3" t="str">
        <f t="shared" si="10"/>
        <v/>
      </c>
      <c r="AN33" s="3" t="str">
        <f t="shared" si="11"/>
        <v/>
      </c>
    </row>
    <row r="34" spans="1:40" s="26" customFormat="1" ht="12.75" customHeight="1" x14ac:dyDescent="0.2">
      <c r="A34" s="16" t="s">
        <v>44</v>
      </c>
      <c r="B34" s="17">
        <v>2268</v>
      </c>
      <c r="C34" s="17">
        <v>1779</v>
      </c>
      <c r="D34" s="17">
        <v>1490</v>
      </c>
      <c r="E34" s="17">
        <v>1405</v>
      </c>
      <c r="F34" s="17">
        <v>1066</v>
      </c>
      <c r="G34" s="17">
        <v>374</v>
      </c>
      <c r="H34" s="17">
        <v>412</v>
      </c>
      <c r="I34" s="18">
        <v>740</v>
      </c>
      <c r="J34" s="18">
        <v>462</v>
      </c>
      <c r="K34" s="18">
        <v>397</v>
      </c>
      <c r="L34" s="18">
        <v>779</v>
      </c>
      <c r="M34" s="18">
        <v>694</v>
      </c>
      <c r="N34" s="19">
        <v>577</v>
      </c>
      <c r="O34" s="20">
        <v>928</v>
      </c>
      <c r="P34" s="21">
        <v>1268</v>
      </c>
      <c r="Q34" s="21">
        <v>712</v>
      </c>
      <c r="R34" s="63">
        <v>414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E34" s="3" t="str">
        <f t="shared" si="2"/>
        <v/>
      </c>
      <c r="AF34" s="3" t="str">
        <f t="shared" si="3"/>
        <v/>
      </c>
      <c r="AG34" s="3" t="str">
        <f t="shared" si="4"/>
        <v/>
      </c>
      <c r="AH34" s="3" t="str">
        <f t="shared" si="5"/>
        <v/>
      </c>
      <c r="AI34" s="3" t="str">
        <f t="shared" si="6"/>
        <v/>
      </c>
      <c r="AJ34" s="3" t="str">
        <f t="shared" si="7"/>
        <v/>
      </c>
      <c r="AK34" s="3" t="str">
        <f t="shared" si="8"/>
        <v/>
      </c>
      <c r="AL34" s="3" t="str">
        <f t="shared" si="9"/>
        <v/>
      </c>
      <c r="AM34" s="3" t="str">
        <f t="shared" si="10"/>
        <v/>
      </c>
      <c r="AN34" s="3" t="str">
        <f t="shared" si="11"/>
        <v/>
      </c>
    </row>
    <row r="35" spans="1:40" s="26" customFormat="1" ht="12.75" customHeight="1" x14ac:dyDescent="0.2">
      <c r="A35" s="27" t="s">
        <v>65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>
        <v>104</v>
      </c>
      <c r="P35" s="21"/>
      <c r="Q35" s="21">
        <v>0</v>
      </c>
      <c r="R35" s="63"/>
      <c r="T35" s="4"/>
      <c r="U35" s="4"/>
      <c r="V35" s="4"/>
      <c r="W35" s="4"/>
      <c r="X35" s="4"/>
      <c r="Y35" s="4"/>
      <c r="Z35" s="4"/>
      <c r="AA35" s="4"/>
      <c r="AB35" s="4"/>
      <c r="AC35" s="4"/>
      <c r="AE35" s="3" t="str">
        <f t="shared" si="2"/>
        <v/>
      </c>
      <c r="AF35" s="3" t="str">
        <f t="shared" si="3"/>
        <v/>
      </c>
      <c r="AG35" s="3" t="str">
        <f t="shared" si="4"/>
        <v/>
      </c>
      <c r="AH35" s="3" t="str">
        <f t="shared" si="5"/>
        <v/>
      </c>
      <c r="AI35" s="3" t="str">
        <f t="shared" si="6"/>
        <v/>
      </c>
      <c r="AJ35" s="3" t="str">
        <f t="shared" si="7"/>
        <v/>
      </c>
      <c r="AK35" s="3" t="str">
        <f t="shared" si="8"/>
        <v/>
      </c>
      <c r="AL35" s="3" t="str">
        <f t="shared" si="9"/>
        <v/>
      </c>
      <c r="AM35" s="3" t="str">
        <f t="shared" si="10"/>
        <v/>
      </c>
      <c r="AN35" s="3" t="str">
        <f t="shared" si="11"/>
        <v/>
      </c>
    </row>
    <row r="36" spans="1:40" s="25" customFormat="1" ht="12.75" customHeight="1" x14ac:dyDescent="0.2">
      <c r="A36" s="23" t="s">
        <v>57</v>
      </c>
      <c r="B36" s="14">
        <f>SUM(B37:B42)</f>
        <v>8775</v>
      </c>
      <c r="C36" s="14">
        <f t="shared" ref="C36:M36" si="26">SUM(C37:C42)</f>
        <v>8345</v>
      </c>
      <c r="D36" s="14">
        <f t="shared" si="26"/>
        <v>7967</v>
      </c>
      <c r="E36" s="14">
        <f t="shared" si="26"/>
        <v>7827</v>
      </c>
      <c r="F36" s="14">
        <f t="shared" si="26"/>
        <v>9981</v>
      </c>
      <c r="G36" s="14">
        <f t="shared" si="26"/>
        <v>7728</v>
      </c>
      <c r="H36" s="14">
        <f t="shared" si="26"/>
        <v>9058</v>
      </c>
      <c r="I36" s="14">
        <f t="shared" si="26"/>
        <v>8621</v>
      </c>
      <c r="J36" s="14">
        <f t="shared" si="26"/>
        <v>9513</v>
      </c>
      <c r="K36" s="14">
        <f t="shared" si="26"/>
        <v>10740</v>
      </c>
      <c r="L36" s="14">
        <f t="shared" si="26"/>
        <v>12094</v>
      </c>
      <c r="M36" s="14">
        <f t="shared" si="26"/>
        <v>13299</v>
      </c>
      <c r="N36" s="14">
        <f>SUM(N37:N42)</f>
        <v>12599</v>
      </c>
      <c r="O36" s="14">
        <f t="shared" ref="O36:P36" si="27">SUM(O37:O42)</f>
        <v>16527</v>
      </c>
      <c r="P36" s="14">
        <f t="shared" si="27"/>
        <v>16552</v>
      </c>
      <c r="Q36" s="14">
        <v>11192</v>
      </c>
      <c r="R36" s="14">
        <v>10517</v>
      </c>
      <c r="T36" s="4">
        <f>SUM(I37:I42)</f>
        <v>8621</v>
      </c>
      <c r="U36" s="4">
        <f t="shared" ref="U36:AC36" si="28">SUM(J37:J42)</f>
        <v>9513</v>
      </c>
      <c r="V36" s="4">
        <f t="shared" si="28"/>
        <v>10740</v>
      </c>
      <c r="W36" s="4">
        <f t="shared" si="28"/>
        <v>12094</v>
      </c>
      <c r="X36" s="4">
        <f t="shared" si="28"/>
        <v>13299</v>
      </c>
      <c r="Y36" s="4">
        <f t="shared" si="28"/>
        <v>12599</v>
      </c>
      <c r="Z36" s="4">
        <f t="shared" si="28"/>
        <v>16527</v>
      </c>
      <c r="AA36" s="4">
        <f t="shared" si="28"/>
        <v>16552</v>
      </c>
      <c r="AB36" s="4">
        <f t="shared" si="28"/>
        <v>11192</v>
      </c>
      <c r="AC36" s="4">
        <f t="shared" si="28"/>
        <v>10517</v>
      </c>
      <c r="AE36" s="3">
        <f t="shared" si="2"/>
        <v>0</v>
      </c>
      <c r="AF36" s="3">
        <f t="shared" si="3"/>
        <v>0</v>
      </c>
      <c r="AG36" s="3">
        <f t="shared" si="4"/>
        <v>0</v>
      </c>
      <c r="AH36" s="3">
        <f t="shared" si="5"/>
        <v>0</v>
      </c>
      <c r="AI36" s="3">
        <f t="shared" si="6"/>
        <v>0</v>
      </c>
      <c r="AJ36" s="3">
        <f t="shared" si="7"/>
        <v>0</v>
      </c>
      <c r="AK36" s="3">
        <f t="shared" si="8"/>
        <v>0</v>
      </c>
      <c r="AL36" s="3">
        <f t="shared" si="9"/>
        <v>0</v>
      </c>
      <c r="AM36" s="3">
        <f t="shared" si="10"/>
        <v>0</v>
      </c>
      <c r="AN36" s="3">
        <f t="shared" si="11"/>
        <v>0</v>
      </c>
    </row>
    <row r="37" spans="1:40" ht="12.75" customHeight="1" x14ac:dyDescent="0.2">
      <c r="A37" s="16" t="s">
        <v>17</v>
      </c>
      <c r="B37" s="17">
        <v>3078</v>
      </c>
      <c r="C37" s="17">
        <v>2957</v>
      </c>
      <c r="D37" s="17">
        <v>2610</v>
      </c>
      <c r="E37" s="17">
        <v>2565</v>
      </c>
      <c r="F37" s="17">
        <v>3748</v>
      </c>
      <c r="G37" s="17">
        <v>876</v>
      </c>
      <c r="H37" s="17">
        <v>2724</v>
      </c>
      <c r="I37" s="18">
        <v>1013</v>
      </c>
      <c r="J37" s="17">
        <v>1216</v>
      </c>
      <c r="K37" s="18">
        <v>1130</v>
      </c>
      <c r="L37" s="18">
        <v>2299</v>
      </c>
      <c r="M37" s="18">
        <v>2586</v>
      </c>
      <c r="N37" s="19">
        <v>2671</v>
      </c>
      <c r="O37" s="20">
        <v>2494</v>
      </c>
      <c r="P37" s="21">
        <v>2363</v>
      </c>
      <c r="Q37" s="21">
        <v>1712</v>
      </c>
      <c r="R37" s="21">
        <v>1664</v>
      </c>
      <c r="S37" s="28"/>
      <c r="T37" s="4"/>
      <c r="U37" s="4"/>
      <c r="V37" s="4"/>
      <c r="W37" s="4"/>
      <c r="X37" s="4"/>
      <c r="Y37" s="4"/>
      <c r="Z37" s="4"/>
      <c r="AA37" s="4"/>
      <c r="AB37" s="4"/>
      <c r="AC37" s="4"/>
      <c r="AE37" s="3" t="str">
        <f t="shared" si="2"/>
        <v/>
      </c>
      <c r="AF37" s="3" t="str">
        <f t="shared" si="3"/>
        <v/>
      </c>
      <c r="AG37" s="3" t="str">
        <f t="shared" si="4"/>
        <v/>
      </c>
      <c r="AH37" s="3" t="str">
        <f t="shared" si="5"/>
        <v/>
      </c>
      <c r="AI37" s="3" t="str">
        <f t="shared" si="6"/>
        <v/>
      </c>
      <c r="AJ37" s="3" t="str">
        <f t="shared" si="7"/>
        <v/>
      </c>
      <c r="AK37" s="3" t="str">
        <f t="shared" si="8"/>
        <v/>
      </c>
      <c r="AL37" s="3" t="str">
        <f t="shared" si="9"/>
        <v/>
      </c>
      <c r="AM37" s="3" t="str">
        <f t="shared" si="10"/>
        <v/>
      </c>
      <c r="AN37" s="3" t="str">
        <f t="shared" si="11"/>
        <v/>
      </c>
    </row>
    <row r="38" spans="1:40" ht="12.75" customHeight="1" x14ac:dyDescent="0.2">
      <c r="A38" s="16" t="s">
        <v>16</v>
      </c>
      <c r="B38" s="17">
        <v>93</v>
      </c>
      <c r="C38" s="17">
        <v>81</v>
      </c>
      <c r="D38" s="17">
        <v>102</v>
      </c>
      <c r="E38" s="17">
        <v>79</v>
      </c>
      <c r="F38" s="17">
        <v>42</v>
      </c>
      <c r="G38" s="17">
        <v>49</v>
      </c>
      <c r="H38" s="17">
        <v>68</v>
      </c>
      <c r="I38" s="18">
        <v>58</v>
      </c>
      <c r="J38" s="18">
        <v>96</v>
      </c>
      <c r="K38" s="18">
        <v>85</v>
      </c>
      <c r="L38" s="18">
        <v>113</v>
      </c>
      <c r="M38" s="18">
        <v>108</v>
      </c>
      <c r="N38" s="19">
        <v>186</v>
      </c>
      <c r="O38" s="20">
        <v>158</v>
      </c>
      <c r="P38" s="21">
        <v>94</v>
      </c>
      <c r="Q38" s="21">
        <v>50</v>
      </c>
      <c r="R38" s="63">
        <v>56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E38" s="3" t="str">
        <f t="shared" si="2"/>
        <v/>
      </c>
      <c r="AF38" s="3" t="str">
        <f t="shared" si="3"/>
        <v/>
      </c>
      <c r="AG38" s="3" t="str">
        <f t="shared" si="4"/>
        <v/>
      </c>
      <c r="AH38" s="3" t="str">
        <f t="shared" si="5"/>
        <v/>
      </c>
      <c r="AI38" s="3" t="str">
        <f t="shared" si="6"/>
        <v/>
      </c>
      <c r="AJ38" s="3" t="str">
        <f t="shared" si="7"/>
        <v/>
      </c>
      <c r="AK38" s="3" t="str">
        <f t="shared" si="8"/>
        <v/>
      </c>
      <c r="AL38" s="3" t="str">
        <f t="shared" si="9"/>
        <v/>
      </c>
      <c r="AM38" s="3" t="str">
        <f t="shared" si="10"/>
        <v/>
      </c>
      <c r="AN38" s="3" t="str">
        <f t="shared" si="11"/>
        <v/>
      </c>
    </row>
    <row r="39" spans="1:40" ht="12.75" customHeight="1" x14ac:dyDescent="0.2">
      <c r="A39" s="16" t="s">
        <v>45</v>
      </c>
      <c r="B39" s="17">
        <v>5275</v>
      </c>
      <c r="C39" s="17">
        <v>5087</v>
      </c>
      <c r="D39" s="17">
        <v>4926</v>
      </c>
      <c r="E39" s="17">
        <v>5036</v>
      </c>
      <c r="F39" s="17">
        <v>6108</v>
      </c>
      <c r="G39" s="17">
        <v>6758</v>
      </c>
      <c r="H39" s="17">
        <v>6106</v>
      </c>
      <c r="I39" s="18">
        <v>7453</v>
      </c>
      <c r="J39" s="18">
        <v>7909</v>
      </c>
      <c r="K39" s="18">
        <v>9201</v>
      </c>
      <c r="L39" s="18">
        <v>9646</v>
      </c>
      <c r="M39" s="18">
        <v>10270</v>
      </c>
      <c r="N39" s="19">
        <v>8765</v>
      </c>
      <c r="O39" s="20">
        <v>12656</v>
      </c>
      <c r="P39" s="21">
        <v>12894</v>
      </c>
      <c r="Q39" s="21">
        <v>8960</v>
      </c>
      <c r="R39" s="21">
        <v>8099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E39" s="3" t="str">
        <f t="shared" si="2"/>
        <v/>
      </c>
      <c r="AF39" s="3" t="str">
        <f t="shared" si="3"/>
        <v/>
      </c>
      <c r="AG39" s="3" t="str">
        <f t="shared" si="4"/>
        <v/>
      </c>
      <c r="AH39" s="3" t="str">
        <f t="shared" si="5"/>
        <v/>
      </c>
      <c r="AI39" s="3" t="str">
        <f t="shared" si="6"/>
        <v/>
      </c>
      <c r="AJ39" s="3" t="str">
        <f t="shared" si="7"/>
        <v/>
      </c>
      <c r="AK39" s="3" t="str">
        <f t="shared" si="8"/>
        <v/>
      </c>
      <c r="AL39" s="3" t="str">
        <f t="shared" si="9"/>
        <v/>
      </c>
      <c r="AM39" s="3" t="str">
        <f t="shared" si="10"/>
        <v/>
      </c>
      <c r="AN39" s="3" t="str">
        <f t="shared" si="11"/>
        <v/>
      </c>
    </row>
    <row r="40" spans="1:40" ht="12.75" customHeight="1" x14ac:dyDescent="0.2">
      <c r="A40" s="16" t="s">
        <v>46</v>
      </c>
      <c r="B40" s="17">
        <v>136</v>
      </c>
      <c r="C40" s="17">
        <v>96</v>
      </c>
      <c r="D40" s="17">
        <v>203</v>
      </c>
      <c r="E40" s="17">
        <v>71</v>
      </c>
      <c r="F40" s="17">
        <v>13</v>
      </c>
      <c r="G40" s="17">
        <v>15</v>
      </c>
      <c r="H40" s="17">
        <v>21</v>
      </c>
      <c r="I40" s="18">
        <v>13</v>
      </c>
      <c r="J40" s="18">
        <v>33</v>
      </c>
      <c r="K40" s="18">
        <v>25</v>
      </c>
      <c r="L40" s="18">
        <v>34</v>
      </c>
      <c r="M40" s="18">
        <v>49</v>
      </c>
      <c r="N40" s="19">
        <v>44</v>
      </c>
      <c r="O40" s="20">
        <v>84</v>
      </c>
      <c r="P40" s="21">
        <v>100</v>
      </c>
      <c r="Q40" s="21">
        <v>98</v>
      </c>
      <c r="R40" s="63">
        <v>48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E40" s="3" t="str">
        <f t="shared" si="2"/>
        <v/>
      </c>
      <c r="AF40" s="3" t="str">
        <f t="shared" si="3"/>
        <v/>
      </c>
      <c r="AG40" s="3" t="str">
        <f t="shared" si="4"/>
        <v/>
      </c>
      <c r="AH40" s="3" t="str">
        <f t="shared" si="5"/>
        <v/>
      </c>
      <c r="AI40" s="3" t="str">
        <f t="shared" si="6"/>
        <v/>
      </c>
      <c r="AJ40" s="3" t="str">
        <f t="shared" si="7"/>
        <v/>
      </c>
      <c r="AK40" s="3" t="str">
        <f t="shared" si="8"/>
        <v/>
      </c>
      <c r="AL40" s="3" t="str">
        <f t="shared" si="9"/>
        <v/>
      </c>
      <c r="AM40" s="3" t="str">
        <f t="shared" si="10"/>
        <v/>
      </c>
      <c r="AN40" s="3" t="str">
        <f t="shared" si="11"/>
        <v/>
      </c>
    </row>
    <row r="41" spans="1:40" s="31" customFormat="1" ht="12.75" customHeight="1" x14ac:dyDescent="0.2">
      <c r="A41" s="16" t="s">
        <v>59</v>
      </c>
      <c r="B41" s="29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19">
        <v>345</v>
      </c>
      <c r="O41" s="20">
        <v>469</v>
      </c>
      <c r="P41" s="21">
        <v>485</v>
      </c>
      <c r="Q41" s="21">
        <v>372</v>
      </c>
      <c r="R41" s="63">
        <v>493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E41" s="3" t="str">
        <f t="shared" si="2"/>
        <v/>
      </c>
      <c r="AF41" s="3" t="str">
        <f t="shared" si="3"/>
        <v/>
      </c>
      <c r="AG41" s="3" t="str">
        <f t="shared" si="4"/>
        <v/>
      </c>
      <c r="AH41" s="3" t="str">
        <f t="shared" si="5"/>
        <v/>
      </c>
      <c r="AI41" s="3" t="str">
        <f t="shared" si="6"/>
        <v/>
      </c>
      <c r="AJ41" s="3" t="str">
        <f t="shared" si="7"/>
        <v/>
      </c>
      <c r="AK41" s="3" t="str">
        <f t="shared" si="8"/>
        <v/>
      </c>
      <c r="AL41" s="3" t="str">
        <f t="shared" si="9"/>
        <v/>
      </c>
      <c r="AM41" s="3" t="str">
        <f t="shared" si="10"/>
        <v/>
      </c>
      <c r="AN41" s="3" t="str">
        <f t="shared" si="11"/>
        <v/>
      </c>
    </row>
    <row r="42" spans="1:40" ht="12.75" customHeight="1" x14ac:dyDescent="0.2">
      <c r="A42" s="16" t="s">
        <v>47</v>
      </c>
      <c r="B42" s="17">
        <v>193</v>
      </c>
      <c r="C42" s="17">
        <v>124</v>
      </c>
      <c r="D42" s="17">
        <v>126</v>
      </c>
      <c r="E42" s="17">
        <v>76</v>
      </c>
      <c r="F42" s="17">
        <v>70</v>
      </c>
      <c r="G42" s="17">
        <v>30</v>
      </c>
      <c r="H42" s="17">
        <v>139</v>
      </c>
      <c r="I42" s="18">
        <v>84</v>
      </c>
      <c r="J42" s="18">
        <v>259</v>
      </c>
      <c r="K42" s="18">
        <v>299</v>
      </c>
      <c r="L42" s="18">
        <v>2</v>
      </c>
      <c r="M42" s="18">
        <v>286</v>
      </c>
      <c r="N42" s="19">
        <v>588</v>
      </c>
      <c r="O42" s="20">
        <v>666</v>
      </c>
      <c r="P42" s="21">
        <v>616</v>
      </c>
      <c r="Q42" s="21">
        <v>0</v>
      </c>
      <c r="R42" s="63">
        <v>157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E42" s="3" t="str">
        <f t="shared" si="2"/>
        <v/>
      </c>
      <c r="AF42" s="3" t="str">
        <f t="shared" si="3"/>
        <v/>
      </c>
      <c r="AG42" s="3" t="str">
        <f t="shared" si="4"/>
        <v/>
      </c>
      <c r="AH42" s="3" t="str">
        <f t="shared" si="5"/>
        <v/>
      </c>
      <c r="AI42" s="3" t="str">
        <f t="shared" si="6"/>
        <v/>
      </c>
      <c r="AJ42" s="3" t="str">
        <f t="shared" si="7"/>
        <v/>
      </c>
      <c r="AK42" s="3" t="str">
        <f t="shared" si="8"/>
        <v/>
      </c>
      <c r="AL42" s="3" t="str">
        <f t="shared" si="9"/>
        <v/>
      </c>
      <c r="AM42" s="3" t="str">
        <f t="shared" si="10"/>
        <v/>
      </c>
      <c r="AN42" s="3" t="str">
        <f t="shared" si="11"/>
        <v/>
      </c>
    </row>
    <row r="43" spans="1:40" s="15" customFormat="1" ht="12.75" customHeight="1" x14ac:dyDescent="0.2">
      <c r="A43" s="23" t="s">
        <v>15</v>
      </c>
      <c r="B43" s="14">
        <f>SUM(B44)</f>
        <v>821</v>
      </c>
      <c r="C43" s="14">
        <f t="shared" ref="C43:P43" si="29">SUM(C44)</f>
        <v>388</v>
      </c>
      <c r="D43" s="14">
        <f t="shared" si="29"/>
        <v>435</v>
      </c>
      <c r="E43" s="14">
        <f t="shared" si="29"/>
        <v>399</v>
      </c>
      <c r="F43" s="14">
        <f t="shared" si="29"/>
        <v>0</v>
      </c>
      <c r="G43" s="14">
        <f t="shared" si="29"/>
        <v>8</v>
      </c>
      <c r="H43" s="14">
        <f t="shared" si="29"/>
        <v>3</v>
      </c>
      <c r="I43" s="14">
        <f t="shared" si="29"/>
        <v>610</v>
      </c>
      <c r="J43" s="14">
        <f t="shared" si="29"/>
        <v>346</v>
      </c>
      <c r="K43" s="14">
        <f t="shared" si="29"/>
        <v>451</v>
      </c>
      <c r="L43" s="14">
        <f t="shared" si="29"/>
        <v>436</v>
      </c>
      <c r="M43" s="14">
        <f t="shared" si="29"/>
        <v>690</v>
      </c>
      <c r="N43" s="14">
        <f t="shared" si="29"/>
        <v>554</v>
      </c>
      <c r="O43" s="14">
        <f t="shared" si="29"/>
        <v>602</v>
      </c>
      <c r="P43" s="14">
        <f t="shared" si="29"/>
        <v>484</v>
      </c>
      <c r="Q43" s="14">
        <v>105</v>
      </c>
      <c r="R43" s="62">
        <v>17</v>
      </c>
      <c r="T43" s="4">
        <f>I44</f>
        <v>610</v>
      </c>
      <c r="U43" s="4">
        <f t="shared" ref="U43:AC43" si="30">J44</f>
        <v>346</v>
      </c>
      <c r="V43" s="4">
        <f t="shared" si="30"/>
        <v>451</v>
      </c>
      <c r="W43" s="4">
        <f t="shared" si="30"/>
        <v>436</v>
      </c>
      <c r="X43" s="4">
        <f t="shared" si="30"/>
        <v>690</v>
      </c>
      <c r="Y43" s="4">
        <f t="shared" si="30"/>
        <v>554</v>
      </c>
      <c r="Z43" s="4">
        <f t="shared" si="30"/>
        <v>602</v>
      </c>
      <c r="AA43" s="4">
        <f t="shared" si="30"/>
        <v>484</v>
      </c>
      <c r="AB43" s="4">
        <f t="shared" si="30"/>
        <v>105</v>
      </c>
      <c r="AC43" s="4">
        <f t="shared" si="30"/>
        <v>17</v>
      </c>
      <c r="AE43" s="3">
        <f t="shared" si="2"/>
        <v>0</v>
      </c>
      <c r="AF43" s="3">
        <f t="shared" si="3"/>
        <v>0</v>
      </c>
      <c r="AG43" s="3">
        <f t="shared" si="4"/>
        <v>0</v>
      </c>
      <c r="AH43" s="3">
        <f t="shared" si="5"/>
        <v>0</v>
      </c>
      <c r="AI43" s="3">
        <f t="shared" si="6"/>
        <v>0</v>
      </c>
      <c r="AJ43" s="3">
        <f t="shared" si="7"/>
        <v>0</v>
      </c>
      <c r="AK43" s="3">
        <f t="shared" si="8"/>
        <v>0</v>
      </c>
      <c r="AL43" s="3">
        <f t="shared" si="9"/>
        <v>0</v>
      </c>
      <c r="AM43" s="3">
        <f t="shared" si="10"/>
        <v>0</v>
      </c>
      <c r="AN43" s="3">
        <f t="shared" si="11"/>
        <v>0</v>
      </c>
    </row>
    <row r="44" spans="1:40" ht="12.75" customHeight="1" x14ac:dyDescent="0.2">
      <c r="A44" s="16" t="s">
        <v>48</v>
      </c>
      <c r="B44" s="17">
        <v>821</v>
      </c>
      <c r="C44" s="17">
        <v>388</v>
      </c>
      <c r="D44" s="17">
        <v>435</v>
      </c>
      <c r="E44" s="17">
        <v>399</v>
      </c>
      <c r="F44" s="17">
        <v>0</v>
      </c>
      <c r="G44" s="17">
        <v>8</v>
      </c>
      <c r="H44" s="17">
        <v>3</v>
      </c>
      <c r="I44" s="18">
        <v>610</v>
      </c>
      <c r="J44" s="18">
        <v>346</v>
      </c>
      <c r="K44" s="18">
        <v>451</v>
      </c>
      <c r="L44" s="18">
        <v>436</v>
      </c>
      <c r="M44" s="18">
        <v>690</v>
      </c>
      <c r="N44" s="19">
        <v>554</v>
      </c>
      <c r="O44" s="20">
        <v>602</v>
      </c>
      <c r="P44" s="24">
        <v>484</v>
      </c>
      <c r="Q44" s="24">
        <v>105</v>
      </c>
      <c r="R44" s="63">
        <v>17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E44" s="3" t="str">
        <f t="shared" si="2"/>
        <v/>
      </c>
      <c r="AF44" s="3" t="str">
        <f t="shared" si="3"/>
        <v/>
      </c>
      <c r="AG44" s="3" t="str">
        <f t="shared" si="4"/>
        <v/>
      </c>
      <c r="AH44" s="3" t="str">
        <f t="shared" si="5"/>
        <v/>
      </c>
      <c r="AI44" s="3" t="str">
        <f t="shared" si="6"/>
        <v/>
      </c>
      <c r="AJ44" s="3" t="str">
        <f t="shared" si="7"/>
        <v/>
      </c>
      <c r="AK44" s="3" t="str">
        <f t="shared" si="8"/>
        <v/>
      </c>
      <c r="AL44" s="3" t="str">
        <f t="shared" si="9"/>
        <v/>
      </c>
      <c r="AM44" s="3" t="str">
        <f t="shared" si="10"/>
        <v/>
      </c>
      <c r="AN44" s="3" t="str">
        <f t="shared" si="11"/>
        <v/>
      </c>
    </row>
    <row r="45" spans="1:40" s="15" customFormat="1" ht="12.75" customHeight="1" x14ac:dyDescent="0.2">
      <c r="A45" s="23" t="s">
        <v>14</v>
      </c>
      <c r="B45" s="14">
        <f>SUM(B46:B49)</f>
        <v>3475</v>
      </c>
      <c r="C45" s="14">
        <f t="shared" ref="C45:P45" si="31">SUM(C46:C49)</f>
        <v>3159</v>
      </c>
      <c r="D45" s="14">
        <f t="shared" si="31"/>
        <v>2815</v>
      </c>
      <c r="E45" s="14">
        <f t="shared" si="31"/>
        <v>2962</v>
      </c>
      <c r="F45" s="14">
        <f t="shared" si="31"/>
        <v>2055</v>
      </c>
      <c r="G45" s="14">
        <f t="shared" si="31"/>
        <v>2193</v>
      </c>
      <c r="H45" s="14">
        <f t="shared" si="31"/>
        <v>2608</v>
      </c>
      <c r="I45" s="14">
        <f t="shared" si="31"/>
        <v>3796</v>
      </c>
      <c r="J45" s="14">
        <f t="shared" si="31"/>
        <v>4613</v>
      </c>
      <c r="K45" s="14">
        <f t="shared" si="31"/>
        <v>5386</v>
      </c>
      <c r="L45" s="14">
        <f t="shared" si="31"/>
        <v>6090</v>
      </c>
      <c r="M45" s="14">
        <f t="shared" si="31"/>
        <v>7059</v>
      </c>
      <c r="N45" s="14">
        <f t="shared" si="31"/>
        <v>6688</v>
      </c>
      <c r="O45" s="14">
        <f t="shared" si="31"/>
        <v>9138</v>
      </c>
      <c r="P45" s="14">
        <f t="shared" si="31"/>
        <v>7519</v>
      </c>
      <c r="Q45" s="14">
        <v>5225</v>
      </c>
      <c r="R45" s="14">
        <v>4641</v>
      </c>
      <c r="T45" s="4">
        <f>SUM(I46:I49)</f>
        <v>3796</v>
      </c>
      <c r="U45" s="4">
        <f t="shared" ref="U45:AC45" si="32">SUM(J46:J49)</f>
        <v>4613</v>
      </c>
      <c r="V45" s="4">
        <f t="shared" si="32"/>
        <v>5386</v>
      </c>
      <c r="W45" s="4">
        <f t="shared" si="32"/>
        <v>6090</v>
      </c>
      <c r="X45" s="4">
        <f t="shared" si="32"/>
        <v>7059</v>
      </c>
      <c r="Y45" s="4">
        <f t="shared" si="32"/>
        <v>6688</v>
      </c>
      <c r="Z45" s="4">
        <f t="shared" si="32"/>
        <v>9138</v>
      </c>
      <c r="AA45" s="4">
        <f t="shared" si="32"/>
        <v>7519</v>
      </c>
      <c r="AB45" s="4">
        <f t="shared" si="32"/>
        <v>5225</v>
      </c>
      <c r="AC45" s="4">
        <f t="shared" si="32"/>
        <v>4641</v>
      </c>
      <c r="AE45" s="3">
        <f t="shared" si="2"/>
        <v>0</v>
      </c>
      <c r="AF45" s="3">
        <f t="shared" si="3"/>
        <v>0</v>
      </c>
      <c r="AG45" s="3">
        <f t="shared" si="4"/>
        <v>0</v>
      </c>
      <c r="AH45" s="3">
        <f t="shared" si="5"/>
        <v>0</v>
      </c>
      <c r="AI45" s="3">
        <f t="shared" si="6"/>
        <v>0</v>
      </c>
      <c r="AJ45" s="3">
        <f t="shared" si="7"/>
        <v>0</v>
      </c>
      <c r="AK45" s="3">
        <f t="shared" si="8"/>
        <v>0</v>
      </c>
      <c r="AL45" s="3">
        <f t="shared" si="9"/>
        <v>0</v>
      </c>
      <c r="AM45" s="3">
        <f t="shared" si="10"/>
        <v>0</v>
      </c>
      <c r="AN45" s="3">
        <f t="shared" si="11"/>
        <v>0</v>
      </c>
    </row>
    <row r="46" spans="1:40" ht="12.75" customHeight="1" x14ac:dyDescent="0.2">
      <c r="A46" s="16" t="s">
        <v>49</v>
      </c>
      <c r="B46" s="17">
        <v>2623</v>
      </c>
      <c r="C46" s="17">
        <v>2479</v>
      </c>
      <c r="D46" s="17">
        <v>2109</v>
      </c>
      <c r="E46" s="17">
        <v>2332</v>
      </c>
      <c r="F46" s="17">
        <v>1414</v>
      </c>
      <c r="G46" s="17">
        <v>1584</v>
      </c>
      <c r="H46" s="17">
        <v>1840</v>
      </c>
      <c r="I46" s="18">
        <v>2735</v>
      </c>
      <c r="J46" s="18">
        <v>3422</v>
      </c>
      <c r="K46" s="18">
        <v>4016</v>
      </c>
      <c r="L46" s="18">
        <v>4508</v>
      </c>
      <c r="M46" s="18">
        <v>5238</v>
      </c>
      <c r="N46" s="19">
        <v>4866</v>
      </c>
      <c r="O46" s="20">
        <v>7069</v>
      </c>
      <c r="P46" s="21">
        <v>5941</v>
      </c>
      <c r="Q46" s="21">
        <v>4021</v>
      </c>
      <c r="R46" s="21">
        <v>3306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E46" s="3" t="str">
        <f t="shared" si="2"/>
        <v/>
      </c>
      <c r="AF46" s="3" t="str">
        <f t="shared" si="3"/>
        <v/>
      </c>
      <c r="AG46" s="3" t="str">
        <f t="shared" si="4"/>
        <v/>
      </c>
      <c r="AH46" s="3" t="str">
        <f t="shared" si="5"/>
        <v/>
      </c>
      <c r="AI46" s="3" t="str">
        <f t="shared" si="6"/>
        <v/>
      </c>
      <c r="AJ46" s="3" t="str">
        <f t="shared" si="7"/>
        <v/>
      </c>
      <c r="AK46" s="3" t="str">
        <f t="shared" si="8"/>
        <v/>
      </c>
      <c r="AL46" s="3" t="str">
        <f t="shared" si="9"/>
        <v/>
      </c>
      <c r="AM46" s="3" t="str">
        <f t="shared" si="10"/>
        <v/>
      </c>
      <c r="AN46" s="3" t="str">
        <f t="shared" si="11"/>
        <v/>
      </c>
    </row>
    <row r="47" spans="1:40" ht="12.75" customHeight="1" x14ac:dyDescent="0.2">
      <c r="A47" s="16" t="s">
        <v>50</v>
      </c>
      <c r="B47" s="17">
        <v>799</v>
      </c>
      <c r="C47" s="17">
        <v>645</v>
      </c>
      <c r="D47" s="17">
        <v>628</v>
      </c>
      <c r="E47" s="17">
        <v>586</v>
      </c>
      <c r="F47" s="17">
        <v>587</v>
      </c>
      <c r="G47" s="17">
        <v>558</v>
      </c>
      <c r="H47" s="17">
        <v>702</v>
      </c>
      <c r="I47" s="18">
        <v>1004</v>
      </c>
      <c r="J47" s="18">
        <v>1105</v>
      </c>
      <c r="K47" s="18">
        <v>1294</v>
      </c>
      <c r="L47" s="18">
        <v>1483</v>
      </c>
      <c r="M47" s="18">
        <v>1709</v>
      </c>
      <c r="N47" s="19">
        <v>1696</v>
      </c>
      <c r="O47" s="20">
        <v>1930</v>
      </c>
      <c r="P47" s="24">
        <v>1458</v>
      </c>
      <c r="Q47" s="24">
        <v>1105</v>
      </c>
      <c r="R47" s="21">
        <v>1217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E47" s="3" t="str">
        <f t="shared" si="2"/>
        <v/>
      </c>
      <c r="AF47" s="3" t="str">
        <f t="shared" si="3"/>
        <v/>
      </c>
      <c r="AG47" s="3" t="str">
        <f t="shared" si="4"/>
        <v/>
      </c>
      <c r="AH47" s="3" t="str">
        <f t="shared" si="5"/>
        <v/>
      </c>
      <c r="AI47" s="3" t="str">
        <f t="shared" si="6"/>
        <v/>
      </c>
      <c r="AJ47" s="3" t="str">
        <f t="shared" si="7"/>
        <v/>
      </c>
      <c r="AK47" s="3" t="str">
        <f t="shared" si="8"/>
        <v/>
      </c>
      <c r="AL47" s="3" t="str">
        <f t="shared" si="9"/>
        <v/>
      </c>
      <c r="AM47" s="3" t="str">
        <f t="shared" si="10"/>
        <v/>
      </c>
      <c r="AN47" s="3" t="str">
        <f t="shared" si="11"/>
        <v/>
      </c>
    </row>
    <row r="48" spans="1:40" ht="12.75" customHeight="1" x14ac:dyDescent="0.2">
      <c r="A48" s="16" t="s">
        <v>51</v>
      </c>
      <c r="B48" s="17">
        <v>9</v>
      </c>
      <c r="C48" s="17">
        <v>6</v>
      </c>
      <c r="D48" s="17">
        <v>20</v>
      </c>
      <c r="E48" s="17">
        <v>2</v>
      </c>
      <c r="F48" s="17">
        <v>13</v>
      </c>
      <c r="G48" s="17">
        <v>13</v>
      </c>
      <c r="H48" s="17">
        <v>9</v>
      </c>
      <c r="I48" s="18">
        <v>6</v>
      </c>
      <c r="J48" s="18">
        <v>6</v>
      </c>
      <c r="K48" s="18">
        <v>13</v>
      </c>
      <c r="L48" s="18">
        <v>10</v>
      </c>
      <c r="M48" s="18">
        <v>5</v>
      </c>
      <c r="N48" s="19">
        <v>18</v>
      </c>
      <c r="O48" s="20">
        <v>11</v>
      </c>
      <c r="P48" s="21">
        <v>10</v>
      </c>
      <c r="Q48" s="21">
        <v>6</v>
      </c>
      <c r="R48" s="63">
        <v>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E48" s="3" t="str">
        <f t="shared" si="2"/>
        <v/>
      </c>
      <c r="AF48" s="3" t="str">
        <f t="shared" si="3"/>
        <v/>
      </c>
      <c r="AG48" s="3" t="str">
        <f t="shared" si="4"/>
        <v/>
      </c>
      <c r="AH48" s="3" t="str">
        <f t="shared" si="5"/>
        <v/>
      </c>
      <c r="AI48" s="3" t="str">
        <f t="shared" si="6"/>
        <v/>
      </c>
      <c r="AJ48" s="3" t="str">
        <f t="shared" si="7"/>
        <v/>
      </c>
      <c r="AK48" s="3" t="str">
        <f t="shared" si="8"/>
        <v/>
      </c>
      <c r="AL48" s="3" t="str">
        <f t="shared" si="9"/>
        <v/>
      </c>
      <c r="AM48" s="3" t="str">
        <f t="shared" si="10"/>
        <v/>
      </c>
      <c r="AN48" s="3" t="str">
        <f t="shared" si="11"/>
        <v/>
      </c>
    </row>
    <row r="49" spans="1:40" ht="12.75" customHeight="1" x14ac:dyDescent="0.2">
      <c r="A49" s="16" t="s">
        <v>52</v>
      </c>
      <c r="B49" s="17">
        <v>44</v>
      </c>
      <c r="C49" s="17">
        <v>29</v>
      </c>
      <c r="D49" s="17">
        <v>58</v>
      </c>
      <c r="E49" s="17">
        <v>42</v>
      </c>
      <c r="F49" s="17">
        <v>41</v>
      </c>
      <c r="G49" s="17">
        <v>38</v>
      </c>
      <c r="H49" s="17">
        <v>57</v>
      </c>
      <c r="I49" s="18">
        <v>51</v>
      </c>
      <c r="J49" s="18">
        <v>80</v>
      </c>
      <c r="K49" s="18">
        <v>63</v>
      </c>
      <c r="L49" s="18">
        <v>89</v>
      </c>
      <c r="M49" s="18">
        <v>107</v>
      </c>
      <c r="N49" s="19">
        <v>108</v>
      </c>
      <c r="O49" s="20">
        <v>128</v>
      </c>
      <c r="P49" s="21">
        <v>110</v>
      </c>
      <c r="Q49" s="21">
        <v>93</v>
      </c>
      <c r="R49" s="65">
        <v>117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E49" s="3" t="str">
        <f t="shared" si="2"/>
        <v/>
      </c>
      <c r="AF49" s="3" t="str">
        <f t="shared" si="3"/>
        <v/>
      </c>
      <c r="AG49" s="3" t="str">
        <f t="shared" si="4"/>
        <v/>
      </c>
      <c r="AH49" s="3" t="str">
        <f t="shared" si="5"/>
        <v/>
      </c>
      <c r="AI49" s="3" t="str">
        <f t="shared" si="6"/>
        <v/>
      </c>
      <c r="AJ49" s="3" t="str">
        <f t="shared" si="7"/>
        <v/>
      </c>
      <c r="AK49" s="3" t="str">
        <f t="shared" si="8"/>
        <v/>
      </c>
      <c r="AL49" s="3" t="str">
        <f t="shared" si="9"/>
        <v/>
      </c>
      <c r="AM49" s="3" t="str">
        <f t="shared" si="10"/>
        <v/>
      </c>
      <c r="AN49" s="3" t="str">
        <f t="shared" si="11"/>
        <v/>
      </c>
    </row>
    <row r="50" spans="1:40" s="15" customFormat="1" ht="12.75" customHeight="1" x14ac:dyDescent="0.2">
      <c r="A50" s="23" t="s">
        <v>13</v>
      </c>
      <c r="B50" s="14">
        <f>SUM(B51:B54)</f>
        <v>3344</v>
      </c>
      <c r="C50" s="14">
        <f t="shared" ref="C50:P50" si="33">SUM(C51:C54)</f>
        <v>2587</v>
      </c>
      <c r="D50" s="14">
        <f t="shared" si="33"/>
        <v>2128</v>
      </c>
      <c r="E50" s="14">
        <f t="shared" si="33"/>
        <v>2088</v>
      </c>
      <c r="F50" s="14">
        <f t="shared" si="33"/>
        <v>2509</v>
      </c>
      <c r="G50" s="14">
        <f t="shared" si="33"/>
        <v>1415</v>
      </c>
      <c r="H50" s="14">
        <f t="shared" si="33"/>
        <v>2153</v>
      </c>
      <c r="I50" s="14">
        <f t="shared" si="33"/>
        <v>2480</v>
      </c>
      <c r="J50" s="14">
        <f t="shared" si="33"/>
        <v>2584</v>
      </c>
      <c r="K50" s="14">
        <f t="shared" si="33"/>
        <v>3068</v>
      </c>
      <c r="L50" s="14">
        <f t="shared" si="33"/>
        <v>3965</v>
      </c>
      <c r="M50" s="14">
        <f t="shared" si="33"/>
        <v>3606</v>
      </c>
      <c r="N50" s="14">
        <f t="shared" si="33"/>
        <v>4857</v>
      </c>
      <c r="O50" s="14">
        <f t="shared" si="33"/>
        <v>4845</v>
      </c>
      <c r="P50" s="14">
        <f t="shared" si="33"/>
        <v>4154</v>
      </c>
      <c r="Q50" s="14">
        <v>2305</v>
      </c>
      <c r="R50" s="14">
        <v>1528</v>
      </c>
      <c r="T50" s="4">
        <f>SUM(I51:I54)</f>
        <v>2480</v>
      </c>
      <c r="U50" s="4">
        <f t="shared" ref="U50:AC50" si="34">SUM(J51:J54)</f>
        <v>2584</v>
      </c>
      <c r="V50" s="4">
        <f t="shared" si="34"/>
        <v>3068</v>
      </c>
      <c r="W50" s="4">
        <f t="shared" si="34"/>
        <v>3965</v>
      </c>
      <c r="X50" s="4">
        <f t="shared" si="34"/>
        <v>3606</v>
      </c>
      <c r="Y50" s="4">
        <f t="shared" si="34"/>
        <v>4857</v>
      </c>
      <c r="Z50" s="4">
        <f t="shared" si="34"/>
        <v>4845</v>
      </c>
      <c r="AA50" s="4">
        <f t="shared" si="34"/>
        <v>4154</v>
      </c>
      <c r="AB50" s="4">
        <f t="shared" si="34"/>
        <v>2305</v>
      </c>
      <c r="AC50" s="4">
        <f t="shared" si="34"/>
        <v>1528</v>
      </c>
      <c r="AE50" s="3">
        <f t="shared" si="2"/>
        <v>0</v>
      </c>
      <c r="AF50" s="3">
        <f t="shared" si="3"/>
        <v>0</v>
      </c>
      <c r="AG50" s="3">
        <f t="shared" si="4"/>
        <v>0</v>
      </c>
      <c r="AH50" s="3">
        <f t="shared" si="5"/>
        <v>0</v>
      </c>
      <c r="AI50" s="3">
        <f t="shared" si="6"/>
        <v>0</v>
      </c>
      <c r="AJ50" s="3">
        <f t="shared" si="7"/>
        <v>0</v>
      </c>
      <c r="AK50" s="3">
        <f t="shared" si="8"/>
        <v>0</v>
      </c>
      <c r="AL50" s="3">
        <f t="shared" si="9"/>
        <v>0</v>
      </c>
      <c r="AM50" s="3">
        <f t="shared" si="10"/>
        <v>0</v>
      </c>
      <c r="AN50" s="3">
        <f t="shared" si="11"/>
        <v>0</v>
      </c>
    </row>
    <row r="51" spans="1:40" ht="12.75" customHeight="1" x14ac:dyDescent="0.2">
      <c r="A51" s="16" t="s">
        <v>69</v>
      </c>
      <c r="B51" s="17">
        <v>2727</v>
      </c>
      <c r="C51" s="17">
        <v>2198</v>
      </c>
      <c r="D51" s="17">
        <v>1739</v>
      </c>
      <c r="E51" s="17">
        <v>1756</v>
      </c>
      <c r="F51" s="17">
        <v>2210</v>
      </c>
      <c r="G51" s="17">
        <v>1076</v>
      </c>
      <c r="H51" s="17">
        <v>1725</v>
      </c>
      <c r="I51" s="18">
        <v>1982</v>
      </c>
      <c r="J51" s="18">
        <v>2168</v>
      </c>
      <c r="K51" s="18">
        <v>2560</v>
      </c>
      <c r="L51" s="18">
        <v>3485</v>
      </c>
      <c r="M51" s="18">
        <v>3093</v>
      </c>
      <c r="N51" s="19">
        <v>4350</v>
      </c>
      <c r="O51" s="20">
        <v>4316</v>
      </c>
      <c r="P51" s="21">
        <v>3626</v>
      </c>
      <c r="Q51" s="21">
        <v>1693</v>
      </c>
      <c r="R51" s="21">
        <v>1340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E51" s="3" t="str">
        <f t="shared" si="2"/>
        <v/>
      </c>
      <c r="AF51" s="3" t="str">
        <f t="shared" si="3"/>
        <v/>
      </c>
      <c r="AG51" s="3" t="str">
        <f t="shared" si="4"/>
        <v/>
      </c>
      <c r="AH51" s="3" t="str">
        <f t="shared" si="5"/>
        <v/>
      </c>
      <c r="AI51" s="3" t="str">
        <f t="shared" si="6"/>
        <v/>
      </c>
      <c r="AJ51" s="3" t="str">
        <f t="shared" si="7"/>
        <v/>
      </c>
      <c r="AK51" s="3" t="str">
        <f t="shared" si="8"/>
        <v/>
      </c>
      <c r="AL51" s="3" t="str">
        <f t="shared" si="9"/>
        <v/>
      </c>
      <c r="AM51" s="3" t="str">
        <f t="shared" si="10"/>
        <v/>
      </c>
      <c r="AN51" s="3" t="str">
        <f t="shared" si="11"/>
        <v/>
      </c>
    </row>
    <row r="52" spans="1:40" ht="12.75" customHeight="1" x14ac:dyDescent="0.2">
      <c r="A52" s="16" t="s">
        <v>12</v>
      </c>
      <c r="B52" s="17">
        <v>607</v>
      </c>
      <c r="C52" s="17">
        <v>383</v>
      </c>
      <c r="D52" s="17">
        <v>376</v>
      </c>
      <c r="E52" s="17">
        <v>319</v>
      </c>
      <c r="F52" s="17">
        <v>297</v>
      </c>
      <c r="G52" s="17">
        <v>331</v>
      </c>
      <c r="H52" s="17">
        <v>313</v>
      </c>
      <c r="I52" s="18">
        <v>350</v>
      </c>
      <c r="J52" s="18">
        <v>359</v>
      </c>
      <c r="K52" s="18">
        <v>412</v>
      </c>
      <c r="L52" s="18">
        <v>480</v>
      </c>
      <c r="M52" s="18">
        <v>397</v>
      </c>
      <c r="N52" s="19">
        <v>408</v>
      </c>
      <c r="O52" s="20">
        <v>305</v>
      </c>
      <c r="P52" s="21">
        <v>265</v>
      </c>
      <c r="Q52" s="21">
        <v>173</v>
      </c>
      <c r="R52" s="63">
        <v>78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E52" s="3" t="str">
        <f t="shared" si="2"/>
        <v/>
      </c>
      <c r="AF52" s="3" t="str">
        <f t="shared" si="3"/>
        <v/>
      </c>
      <c r="AG52" s="3" t="str">
        <f t="shared" si="4"/>
        <v/>
      </c>
      <c r="AH52" s="3" t="str">
        <f t="shared" si="5"/>
        <v/>
      </c>
      <c r="AI52" s="3" t="str">
        <f t="shared" si="6"/>
        <v/>
      </c>
      <c r="AJ52" s="3" t="str">
        <f t="shared" si="7"/>
        <v/>
      </c>
      <c r="AK52" s="3" t="str">
        <f t="shared" si="8"/>
        <v/>
      </c>
      <c r="AL52" s="3" t="str">
        <f t="shared" si="9"/>
        <v/>
      </c>
      <c r="AM52" s="3" t="str">
        <f t="shared" si="10"/>
        <v/>
      </c>
      <c r="AN52" s="3" t="str">
        <f t="shared" si="11"/>
        <v/>
      </c>
    </row>
    <row r="53" spans="1:40" ht="12.75" customHeight="1" x14ac:dyDescent="0.2">
      <c r="A53" s="16" t="s">
        <v>53</v>
      </c>
      <c r="B53" s="17">
        <v>10</v>
      </c>
      <c r="C53" s="17">
        <v>6</v>
      </c>
      <c r="D53" s="17">
        <v>13</v>
      </c>
      <c r="E53" s="17">
        <v>13</v>
      </c>
      <c r="F53" s="17">
        <v>2</v>
      </c>
      <c r="G53" s="17">
        <v>4</v>
      </c>
      <c r="H53" s="17">
        <v>34</v>
      </c>
      <c r="I53" s="18">
        <v>28</v>
      </c>
      <c r="J53" s="18">
        <v>51</v>
      </c>
      <c r="K53" s="18">
        <v>86</v>
      </c>
      <c r="L53" s="18">
        <v>0</v>
      </c>
      <c r="M53" s="18">
        <v>105</v>
      </c>
      <c r="N53" s="19">
        <v>81</v>
      </c>
      <c r="O53" s="20">
        <v>174</v>
      </c>
      <c r="P53" s="21">
        <v>206</v>
      </c>
      <c r="Q53" s="21">
        <v>123</v>
      </c>
      <c r="R53" s="63">
        <v>105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E53" s="3" t="str">
        <f t="shared" si="2"/>
        <v/>
      </c>
      <c r="AF53" s="3" t="str">
        <f t="shared" si="3"/>
        <v/>
      </c>
      <c r="AG53" s="3" t="str">
        <f t="shared" si="4"/>
        <v/>
      </c>
      <c r="AH53" s="3" t="str">
        <f t="shared" si="5"/>
        <v/>
      </c>
      <c r="AI53" s="3" t="str">
        <f t="shared" si="6"/>
        <v/>
      </c>
      <c r="AJ53" s="3" t="str">
        <f t="shared" si="7"/>
        <v/>
      </c>
      <c r="AK53" s="3" t="str">
        <f t="shared" si="8"/>
        <v/>
      </c>
      <c r="AL53" s="3" t="str">
        <f t="shared" si="9"/>
        <v/>
      </c>
      <c r="AM53" s="3" t="str">
        <f t="shared" si="10"/>
        <v/>
      </c>
      <c r="AN53" s="3" t="str">
        <f t="shared" si="11"/>
        <v/>
      </c>
    </row>
    <row r="54" spans="1:40" ht="12.75" customHeight="1" x14ac:dyDescent="0.2">
      <c r="A54" s="16" t="s">
        <v>54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4</v>
      </c>
      <c r="H54" s="17">
        <v>81</v>
      </c>
      <c r="I54" s="18">
        <v>120</v>
      </c>
      <c r="J54" s="18">
        <v>6</v>
      </c>
      <c r="K54" s="18">
        <v>10</v>
      </c>
      <c r="L54" s="18">
        <v>0</v>
      </c>
      <c r="M54" s="18">
        <v>11</v>
      </c>
      <c r="N54" s="19">
        <v>18</v>
      </c>
      <c r="O54" s="20">
        <v>50</v>
      </c>
      <c r="P54" s="24">
        <v>57</v>
      </c>
      <c r="Q54" s="24">
        <v>316</v>
      </c>
      <c r="R54" s="63">
        <v>5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E54" s="3" t="str">
        <f t="shared" si="2"/>
        <v/>
      </c>
      <c r="AF54" s="3" t="str">
        <f t="shared" si="3"/>
        <v/>
      </c>
      <c r="AG54" s="3" t="str">
        <f t="shared" si="4"/>
        <v/>
      </c>
      <c r="AH54" s="3" t="str">
        <f t="shared" si="5"/>
        <v/>
      </c>
      <c r="AI54" s="3" t="str">
        <f t="shared" si="6"/>
        <v/>
      </c>
      <c r="AJ54" s="3" t="str">
        <f t="shared" si="7"/>
        <v/>
      </c>
      <c r="AK54" s="3" t="str">
        <f t="shared" si="8"/>
        <v/>
      </c>
      <c r="AL54" s="3" t="str">
        <f t="shared" si="9"/>
        <v/>
      </c>
      <c r="AM54" s="3" t="str">
        <f t="shared" si="10"/>
        <v/>
      </c>
      <c r="AN54" s="3" t="str">
        <f t="shared" si="11"/>
        <v/>
      </c>
    </row>
    <row r="55" spans="1:40" s="15" customFormat="1" ht="12.75" customHeight="1" x14ac:dyDescent="0.2">
      <c r="A55" s="23" t="s">
        <v>11</v>
      </c>
      <c r="B55" s="14">
        <v>24710</v>
      </c>
      <c r="C55" s="14">
        <v>23504</v>
      </c>
      <c r="D55" s="14">
        <v>18691</v>
      </c>
      <c r="E55" s="14">
        <v>17966</v>
      </c>
      <c r="F55" s="14">
        <v>16920</v>
      </c>
      <c r="G55" s="14">
        <v>16714</v>
      </c>
      <c r="H55" s="14">
        <v>17029</v>
      </c>
      <c r="I55" s="14">
        <v>19824</v>
      </c>
      <c r="J55" s="14">
        <v>23863</v>
      </c>
      <c r="K55" s="14">
        <v>25359</v>
      </c>
      <c r="L55" s="14">
        <v>28777</v>
      </c>
      <c r="M55" s="14">
        <v>25793</v>
      </c>
      <c r="N55" s="14">
        <v>29618</v>
      </c>
      <c r="O55" s="14">
        <v>31921</v>
      </c>
      <c r="P55" s="14">
        <v>29925</v>
      </c>
      <c r="Q55" s="67">
        <v>22475</v>
      </c>
      <c r="R55" s="14">
        <v>23848</v>
      </c>
      <c r="T55" s="4">
        <f>SUM(I56:I67)</f>
        <v>19824</v>
      </c>
      <c r="U55" s="4">
        <f t="shared" ref="U55:AC55" si="35">SUM(J56:J67)</f>
        <v>23863</v>
      </c>
      <c r="V55" s="4">
        <f t="shared" si="35"/>
        <v>25359</v>
      </c>
      <c r="W55" s="4">
        <f t="shared" si="35"/>
        <v>28777</v>
      </c>
      <c r="X55" s="4">
        <f t="shared" si="35"/>
        <v>25793</v>
      </c>
      <c r="Y55" s="4">
        <f t="shared" si="35"/>
        <v>29618</v>
      </c>
      <c r="Z55" s="4">
        <f t="shared" si="35"/>
        <v>31921</v>
      </c>
      <c r="AA55" s="4">
        <f t="shared" si="35"/>
        <v>29925</v>
      </c>
      <c r="AB55" s="4">
        <f t="shared" si="35"/>
        <v>11700</v>
      </c>
      <c r="AC55" s="4">
        <f t="shared" si="35"/>
        <v>23848</v>
      </c>
      <c r="AE55" s="3">
        <f t="shared" si="2"/>
        <v>0</v>
      </c>
      <c r="AF55" s="3">
        <f t="shared" si="3"/>
        <v>0</v>
      </c>
      <c r="AG55" s="3">
        <f t="shared" si="4"/>
        <v>0</v>
      </c>
      <c r="AH55" s="3">
        <f t="shared" si="5"/>
        <v>0</v>
      </c>
      <c r="AI55" s="3">
        <f t="shared" si="6"/>
        <v>0</v>
      </c>
      <c r="AJ55" s="3">
        <f t="shared" si="7"/>
        <v>0</v>
      </c>
      <c r="AK55" s="3">
        <f t="shared" si="8"/>
        <v>0</v>
      </c>
      <c r="AL55" s="3">
        <f t="shared" si="9"/>
        <v>0</v>
      </c>
      <c r="AM55" s="3">
        <f t="shared" si="10"/>
        <v>10775</v>
      </c>
      <c r="AN55" s="3">
        <f t="shared" si="11"/>
        <v>0</v>
      </c>
    </row>
    <row r="56" spans="1:40" ht="12.75" customHeight="1" x14ac:dyDescent="0.2">
      <c r="A56" s="16" t="s">
        <v>10</v>
      </c>
      <c r="B56" s="17">
        <v>5532</v>
      </c>
      <c r="C56" s="17">
        <v>5562</v>
      </c>
      <c r="D56" s="17">
        <v>4297</v>
      </c>
      <c r="E56" s="17">
        <v>3538</v>
      </c>
      <c r="F56" s="17">
        <v>3981</v>
      </c>
      <c r="G56" s="17">
        <v>3837</v>
      </c>
      <c r="H56" s="17">
        <v>3944</v>
      </c>
      <c r="I56" s="18">
        <v>4566</v>
      </c>
      <c r="J56" s="18">
        <v>5028</v>
      </c>
      <c r="K56" s="18">
        <v>5564</v>
      </c>
      <c r="L56" s="17">
        <v>5301</v>
      </c>
      <c r="M56" s="17">
        <v>5349</v>
      </c>
      <c r="N56" s="19">
        <v>5392</v>
      </c>
      <c r="O56" s="20">
        <v>6185</v>
      </c>
      <c r="P56" s="21">
        <v>6093</v>
      </c>
      <c r="Q56" s="21">
        <v>2308</v>
      </c>
      <c r="R56" s="21">
        <v>4879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E56" s="3" t="str">
        <f t="shared" ref="AE56:AE67" si="36">IF(T56&lt;&gt;"",I56-T56,"")</f>
        <v/>
      </c>
      <c r="AF56" s="3" t="str">
        <f t="shared" ref="AF56:AF67" si="37">IF(U56&lt;&gt;"",J56-U56,"")</f>
        <v/>
      </c>
      <c r="AG56" s="3" t="str">
        <f t="shared" ref="AG56:AG67" si="38">IF(V56&lt;&gt;"",K56-V56,"")</f>
        <v/>
      </c>
      <c r="AH56" s="3" t="str">
        <f t="shared" ref="AH56:AH67" si="39">IF(W56&lt;&gt;"",L56-W56,"")</f>
        <v/>
      </c>
      <c r="AI56" s="3" t="str">
        <f t="shared" ref="AI56:AI67" si="40">IF(X56&lt;&gt;"",M56-X56,"")</f>
        <v/>
      </c>
      <c r="AJ56" s="3" t="str">
        <f t="shared" ref="AJ56:AJ67" si="41">IF(Y56&lt;&gt;"",N56-Y56,"")</f>
        <v/>
      </c>
      <c r="AK56" s="3" t="str">
        <f t="shared" ref="AK56:AK67" si="42">IF(Z56&lt;&gt;"",O56-Z56,"")</f>
        <v/>
      </c>
      <c r="AL56" s="3" t="str">
        <f t="shared" ref="AL56:AL67" si="43">IF(AA56&lt;&gt;"",P56-AA56,"")</f>
        <v/>
      </c>
      <c r="AM56" s="3" t="str">
        <f t="shared" ref="AM56:AM67" si="44">IF(AB56&lt;&gt;"",Q56-AB56,"")</f>
        <v/>
      </c>
      <c r="AN56" s="3" t="str">
        <f t="shared" ref="AN56:AN67" si="45">IF(AC56&lt;&gt;"",R56-AC56,"")</f>
        <v/>
      </c>
    </row>
    <row r="57" spans="1:40" ht="12.75" customHeight="1" x14ac:dyDescent="0.2">
      <c r="A57" s="16" t="s">
        <v>9</v>
      </c>
      <c r="B57" s="17">
        <v>11262</v>
      </c>
      <c r="C57" s="17">
        <v>12152</v>
      </c>
      <c r="D57" s="17">
        <v>10837</v>
      </c>
      <c r="E57" s="17">
        <v>11051</v>
      </c>
      <c r="F57" s="17">
        <v>8728</v>
      </c>
      <c r="G57" s="17">
        <v>8705</v>
      </c>
      <c r="H57" s="17">
        <v>8822</v>
      </c>
      <c r="I57" s="17">
        <v>10870</v>
      </c>
      <c r="J57" s="17">
        <v>13569</v>
      </c>
      <c r="K57" s="17">
        <v>13678</v>
      </c>
      <c r="L57" s="17">
        <v>12864</v>
      </c>
      <c r="M57" s="17">
        <v>12238</v>
      </c>
      <c r="N57" s="17">
        <v>14853</v>
      </c>
      <c r="O57" s="17">
        <v>16294</v>
      </c>
      <c r="P57" s="17">
        <v>15154</v>
      </c>
      <c r="Q57" s="17">
        <v>5869</v>
      </c>
      <c r="R57" s="17">
        <v>11791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E57" s="3" t="str">
        <f t="shared" si="36"/>
        <v/>
      </c>
      <c r="AF57" s="3" t="str">
        <f t="shared" si="37"/>
        <v/>
      </c>
      <c r="AG57" s="3" t="str">
        <f t="shared" si="38"/>
        <v/>
      </c>
      <c r="AH57" s="3" t="str">
        <f t="shared" si="39"/>
        <v/>
      </c>
      <c r="AI57" s="3" t="str">
        <f t="shared" si="40"/>
        <v/>
      </c>
      <c r="AJ57" s="3" t="str">
        <f t="shared" si="41"/>
        <v/>
      </c>
      <c r="AK57" s="3" t="str">
        <f t="shared" si="42"/>
        <v/>
      </c>
      <c r="AL57" s="3" t="str">
        <f t="shared" si="43"/>
        <v/>
      </c>
      <c r="AM57" s="3" t="str">
        <f t="shared" si="44"/>
        <v/>
      </c>
      <c r="AN57" s="3" t="str">
        <f t="shared" si="45"/>
        <v/>
      </c>
    </row>
    <row r="58" spans="1:40" ht="12.75" customHeight="1" x14ac:dyDescent="0.2">
      <c r="A58" s="16" t="s">
        <v>8</v>
      </c>
      <c r="B58" s="17">
        <v>74</v>
      </c>
      <c r="C58" s="17">
        <v>81</v>
      </c>
      <c r="D58" s="17">
        <v>81</v>
      </c>
      <c r="E58" s="17">
        <v>84</v>
      </c>
      <c r="F58" s="17">
        <v>92</v>
      </c>
      <c r="G58" s="17">
        <v>174</v>
      </c>
      <c r="H58" s="17">
        <v>198</v>
      </c>
      <c r="I58" s="18">
        <v>160</v>
      </c>
      <c r="J58" s="18">
        <v>154</v>
      </c>
      <c r="K58" s="18">
        <v>111</v>
      </c>
      <c r="L58" s="18">
        <v>321</v>
      </c>
      <c r="M58" s="18">
        <v>104</v>
      </c>
      <c r="N58" s="19">
        <v>323</v>
      </c>
      <c r="O58" s="20">
        <v>372</v>
      </c>
      <c r="P58" s="24">
        <v>110</v>
      </c>
      <c r="Q58" s="24">
        <v>179</v>
      </c>
      <c r="R58" s="63">
        <v>51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E58" s="3" t="str">
        <f t="shared" si="36"/>
        <v/>
      </c>
      <c r="AF58" s="3" t="str">
        <f t="shared" si="37"/>
        <v/>
      </c>
      <c r="AG58" s="3" t="str">
        <f t="shared" si="38"/>
        <v/>
      </c>
      <c r="AH58" s="3" t="str">
        <f t="shared" si="39"/>
        <v/>
      </c>
      <c r="AI58" s="3" t="str">
        <f t="shared" si="40"/>
        <v/>
      </c>
      <c r="AJ58" s="3" t="str">
        <f t="shared" si="41"/>
        <v/>
      </c>
      <c r="AK58" s="3" t="str">
        <f t="shared" si="42"/>
        <v/>
      </c>
      <c r="AL58" s="3" t="str">
        <f t="shared" si="43"/>
        <v/>
      </c>
      <c r="AM58" s="3" t="str">
        <f t="shared" si="44"/>
        <v/>
      </c>
      <c r="AN58" s="3" t="str">
        <f t="shared" si="45"/>
        <v/>
      </c>
    </row>
    <row r="59" spans="1:40" ht="12.75" customHeight="1" x14ac:dyDescent="0.2">
      <c r="A59" s="16" t="s">
        <v>7</v>
      </c>
      <c r="B59" s="17">
        <v>401</v>
      </c>
      <c r="C59" s="17">
        <v>300</v>
      </c>
      <c r="D59" s="17">
        <v>157</v>
      </c>
      <c r="E59" s="17">
        <v>258</v>
      </c>
      <c r="F59" s="17">
        <v>134</v>
      </c>
      <c r="G59" s="17">
        <v>99</v>
      </c>
      <c r="H59" s="17">
        <v>143</v>
      </c>
      <c r="I59" s="18">
        <v>161</v>
      </c>
      <c r="J59" s="18">
        <v>125</v>
      </c>
      <c r="K59" s="18">
        <v>187</v>
      </c>
      <c r="L59" s="18">
        <v>3263</v>
      </c>
      <c r="M59" s="18">
        <v>260</v>
      </c>
      <c r="N59" s="19">
        <v>108</v>
      </c>
      <c r="O59" s="20">
        <v>97</v>
      </c>
      <c r="P59" s="24">
        <v>351</v>
      </c>
      <c r="Q59" s="24">
        <v>39</v>
      </c>
      <c r="R59" s="63">
        <v>239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E59" s="3" t="str">
        <f t="shared" si="36"/>
        <v/>
      </c>
      <c r="AF59" s="3" t="str">
        <f t="shared" si="37"/>
        <v/>
      </c>
      <c r="AG59" s="3" t="str">
        <f t="shared" si="38"/>
        <v/>
      </c>
      <c r="AH59" s="3" t="str">
        <f t="shared" si="39"/>
        <v/>
      </c>
      <c r="AI59" s="3" t="str">
        <f t="shared" si="40"/>
        <v/>
      </c>
      <c r="AJ59" s="3" t="str">
        <f t="shared" si="41"/>
        <v/>
      </c>
      <c r="AK59" s="3" t="str">
        <f t="shared" si="42"/>
        <v/>
      </c>
      <c r="AL59" s="3" t="str">
        <f t="shared" si="43"/>
        <v/>
      </c>
      <c r="AM59" s="3" t="str">
        <f t="shared" si="44"/>
        <v/>
      </c>
      <c r="AN59" s="3" t="str">
        <f t="shared" si="45"/>
        <v/>
      </c>
    </row>
    <row r="60" spans="1:40" ht="12.75" customHeight="1" x14ac:dyDescent="0.2">
      <c r="A60" s="16" t="s">
        <v>64</v>
      </c>
      <c r="B60" s="17">
        <v>5939</v>
      </c>
      <c r="C60" s="17">
        <v>4639</v>
      </c>
      <c r="D60" s="17">
        <v>2670</v>
      </c>
      <c r="E60" s="17">
        <v>2674</v>
      </c>
      <c r="F60" s="17">
        <v>3662</v>
      </c>
      <c r="G60" s="17">
        <v>3570</v>
      </c>
      <c r="H60" s="17">
        <v>3458</v>
      </c>
      <c r="I60" s="18">
        <v>3421</v>
      </c>
      <c r="J60" s="18">
        <v>4076</v>
      </c>
      <c r="K60" s="18">
        <v>4807</v>
      </c>
      <c r="L60" s="17">
        <v>5562</v>
      </c>
      <c r="M60" s="17">
        <v>5713</v>
      </c>
      <c r="N60" s="19">
        <v>6528</v>
      </c>
      <c r="O60" s="20">
        <v>7411</v>
      </c>
      <c r="P60" s="24">
        <v>6788</v>
      </c>
      <c r="Q60" s="24">
        <v>2973</v>
      </c>
      <c r="R60" s="17">
        <v>5586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E60" s="3" t="str">
        <f t="shared" si="36"/>
        <v/>
      </c>
      <c r="AF60" s="3" t="str">
        <f t="shared" si="37"/>
        <v/>
      </c>
      <c r="AG60" s="3" t="str">
        <f t="shared" si="38"/>
        <v/>
      </c>
      <c r="AH60" s="3" t="str">
        <f t="shared" si="39"/>
        <v/>
      </c>
      <c r="AI60" s="3" t="str">
        <f t="shared" si="40"/>
        <v/>
      </c>
      <c r="AJ60" s="3" t="str">
        <f t="shared" si="41"/>
        <v/>
      </c>
      <c r="AK60" s="3" t="str">
        <f t="shared" si="42"/>
        <v/>
      </c>
      <c r="AL60" s="3" t="str">
        <f t="shared" si="43"/>
        <v/>
      </c>
      <c r="AM60" s="3" t="str">
        <f t="shared" si="44"/>
        <v/>
      </c>
      <c r="AN60" s="3" t="str">
        <f t="shared" si="45"/>
        <v/>
      </c>
    </row>
    <row r="61" spans="1:40" ht="12.75" customHeight="1" x14ac:dyDescent="0.2">
      <c r="A61" s="16" t="s">
        <v>6</v>
      </c>
      <c r="B61" s="17">
        <v>885</v>
      </c>
      <c r="C61" s="17">
        <v>221</v>
      </c>
      <c r="D61" s="17">
        <v>177</v>
      </c>
      <c r="E61" s="17">
        <v>18</v>
      </c>
      <c r="F61" s="17">
        <v>15</v>
      </c>
      <c r="G61" s="17">
        <v>15</v>
      </c>
      <c r="H61" s="17">
        <v>65</v>
      </c>
      <c r="I61" s="18">
        <v>43</v>
      </c>
      <c r="J61" s="18">
        <v>143</v>
      </c>
      <c r="K61" s="18">
        <v>168</v>
      </c>
      <c r="L61" s="17">
        <v>347</v>
      </c>
      <c r="M61" s="17">
        <v>561</v>
      </c>
      <c r="N61" s="19">
        <v>947</v>
      </c>
      <c r="O61" s="20">
        <v>380</v>
      </c>
      <c r="P61" s="21">
        <v>399</v>
      </c>
      <c r="Q61" s="21">
        <v>82</v>
      </c>
      <c r="R61" s="63">
        <v>79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E61" s="3" t="str">
        <f t="shared" si="36"/>
        <v/>
      </c>
      <c r="AF61" s="3" t="str">
        <f t="shared" si="37"/>
        <v/>
      </c>
      <c r="AG61" s="3" t="str">
        <f t="shared" si="38"/>
        <v/>
      </c>
      <c r="AH61" s="3" t="str">
        <f t="shared" si="39"/>
        <v/>
      </c>
      <c r="AI61" s="3" t="str">
        <f t="shared" si="40"/>
        <v/>
      </c>
      <c r="AJ61" s="3" t="str">
        <f t="shared" si="41"/>
        <v/>
      </c>
      <c r="AK61" s="3" t="str">
        <f t="shared" si="42"/>
        <v/>
      </c>
      <c r="AL61" s="3" t="str">
        <f t="shared" si="43"/>
        <v/>
      </c>
      <c r="AM61" s="3" t="str">
        <f t="shared" si="44"/>
        <v/>
      </c>
      <c r="AN61" s="3" t="str">
        <f t="shared" si="45"/>
        <v/>
      </c>
    </row>
    <row r="62" spans="1:40" ht="12.75" customHeight="1" x14ac:dyDescent="0.2">
      <c r="A62" s="16" t="s">
        <v>5</v>
      </c>
      <c r="B62" s="17">
        <v>159</v>
      </c>
      <c r="C62" s="17">
        <v>125</v>
      </c>
      <c r="D62" s="17">
        <v>133</v>
      </c>
      <c r="E62" s="17">
        <v>159</v>
      </c>
      <c r="F62" s="17">
        <v>115</v>
      </c>
      <c r="G62" s="17">
        <v>191</v>
      </c>
      <c r="H62" s="17">
        <v>114</v>
      </c>
      <c r="I62" s="18">
        <v>184</v>
      </c>
      <c r="J62" s="18">
        <v>339</v>
      </c>
      <c r="K62" s="18">
        <v>368</v>
      </c>
      <c r="L62" s="17">
        <v>359</v>
      </c>
      <c r="M62" s="17">
        <v>418</v>
      </c>
      <c r="N62" s="19">
        <v>467</v>
      </c>
      <c r="O62" s="20">
        <v>439</v>
      </c>
      <c r="P62" s="21">
        <v>416</v>
      </c>
      <c r="Q62" s="21">
        <v>43</v>
      </c>
      <c r="R62" s="63">
        <v>212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E62" s="3" t="str">
        <f t="shared" si="36"/>
        <v/>
      </c>
      <c r="AF62" s="3" t="str">
        <f t="shared" si="37"/>
        <v/>
      </c>
      <c r="AG62" s="3" t="str">
        <f t="shared" si="38"/>
        <v/>
      </c>
      <c r="AH62" s="3" t="str">
        <f t="shared" si="39"/>
        <v/>
      </c>
      <c r="AI62" s="3" t="str">
        <f t="shared" si="40"/>
        <v/>
      </c>
      <c r="AJ62" s="3" t="str">
        <f t="shared" si="41"/>
        <v/>
      </c>
      <c r="AK62" s="3" t="str">
        <f t="shared" si="42"/>
        <v/>
      </c>
      <c r="AL62" s="3" t="str">
        <f t="shared" si="43"/>
        <v/>
      </c>
      <c r="AM62" s="3" t="str">
        <f t="shared" si="44"/>
        <v/>
      </c>
      <c r="AN62" s="3" t="str">
        <f t="shared" si="45"/>
        <v/>
      </c>
    </row>
    <row r="63" spans="1:40" ht="12.75" customHeight="1" x14ac:dyDescent="0.2">
      <c r="A63" s="16" t="s">
        <v>4</v>
      </c>
      <c r="B63" s="17">
        <v>164</v>
      </c>
      <c r="C63" s="17">
        <v>133</v>
      </c>
      <c r="D63" s="17">
        <v>82</v>
      </c>
      <c r="E63" s="17">
        <v>5</v>
      </c>
      <c r="F63" s="17">
        <v>12</v>
      </c>
      <c r="G63" s="17">
        <v>6</v>
      </c>
      <c r="H63" s="17">
        <v>87</v>
      </c>
      <c r="I63" s="18">
        <v>91</v>
      </c>
      <c r="J63" s="18">
        <v>6</v>
      </c>
      <c r="K63" s="18">
        <v>6</v>
      </c>
      <c r="L63" s="17">
        <v>10</v>
      </c>
      <c r="M63" s="17">
        <v>40</v>
      </c>
      <c r="N63" s="19">
        <v>50</v>
      </c>
      <c r="O63" s="20">
        <v>32</v>
      </c>
      <c r="P63" s="24">
        <v>16</v>
      </c>
      <c r="Q63" s="24">
        <v>18</v>
      </c>
      <c r="R63" s="63">
        <v>660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E63" s="3" t="str">
        <f t="shared" si="36"/>
        <v/>
      </c>
      <c r="AF63" s="3" t="str">
        <f t="shared" si="37"/>
        <v/>
      </c>
      <c r="AG63" s="3" t="str">
        <f t="shared" si="38"/>
        <v/>
      </c>
      <c r="AH63" s="3" t="str">
        <f t="shared" si="39"/>
        <v/>
      </c>
      <c r="AI63" s="3" t="str">
        <f t="shared" si="40"/>
        <v/>
      </c>
      <c r="AJ63" s="3" t="str">
        <f t="shared" si="41"/>
        <v/>
      </c>
      <c r="AK63" s="3" t="str">
        <f t="shared" si="42"/>
        <v/>
      </c>
      <c r="AL63" s="3" t="str">
        <f t="shared" si="43"/>
        <v/>
      </c>
      <c r="AM63" s="3" t="str">
        <f t="shared" si="44"/>
        <v/>
      </c>
      <c r="AN63" s="3" t="str">
        <f t="shared" si="45"/>
        <v/>
      </c>
    </row>
    <row r="64" spans="1:40" ht="12.75" customHeight="1" x14ac:dyDescent="0.2">
      <c r="A64" s="16" t="s">
        <v>3</v>
      </c>
      <c r="B64" s="17">
        <v>206</v>
      </c>
      <c r="C64" s="17">
        <v>144</v>
      </c>
      <c r="D64" s="17">
        <v>131</v>
      </c>
      <c r="E64" s="17">
        <v>92</v>
      </c>
      <c r="F64" s="17">
        <v>103</v>
      </c>
      <c r="G64" s="17">
        <v>28</v>
      </c>
      <c r="H64" s="17">
        <v>79</v>
      </c>
      <c r="I64" s="18">
        <v>266</v>
      </c>
      <c r="J64" s="18">
        <v>310</v>
      </c>
      <c r="K64" s="18">
        <v>300</v>
      </c>
      <c r="L64" s="17">
        <v>542</v>
      </c>
      <c r="M64" s="17">
        <v>676</v>
      </c>
      <c r="N64" s="19">
        <v>733</v>
      </c>
      <c r="O64" s="20">
        <v>534</v>
      </c>
      <c r="P64" s="21">
        <v>323</v>
      </c>
      <c r="Q64" s="21">
        <v>115</v>
      </c>
      <c r="R64" s="63">
        <v>164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E64" s="3" t="str">
        <f t="shared" si="36"/>
        <v/>
      </c>
      <c r="AF64" s="3" t="str">
        <f t="shared" si="37"/>
        <v/>
      </c>
      <c r="AG64" s="3" t="str">
        <f t="shared" si="38"/>
        <v/>
      </c>
      <c r="AH64" s="3" t="str">
        <f t="shared" si="39"/>
        <v/>
      </c>
      <c r="AI64" s="3" t="str">
        <f t="shared" si="40"/>
        <v/>
      </c>
      <c r="AJ64" s="3" t="str">
        <f t="shared" si="41"/>
        <v/>
      </c>
      <c r="AK64" s="3" t="str">
        <f t="shared" si="42"/>
        <v/>
      </c>
      <c r="AL64" s="3" t="str">
        <f t="shared" si="43"/>
        <v/>
      </c>
      <c r="AM64" s="3" t="str">
        <f t="shared" si="44"/>
        <v/>
      </c>
      <c r="AN64" s="3" t="str">
        <f t="shared" si="45"/>
        <v/>
      </c>
    </row>
    <row r="65" spans="1:40" ht="12.75" customHeight="1" x14ac:dyDescent="0.2">
      <c r="A65" s="16" t="s">
        <v>2</v>
      </c>
      <c r="B65" s="17">
        <v>37</v>
      </c>
      <c r="C65" s="17">
        <v>84</v>
      </c>
      <c r="D65" s="17">
        <v>83</v>
      </c>
      <c r="E65" s="17">
        <v>40</v>
      </c>
      <c r="F65" s="17">
        <v>12</v>
      </c>
      <c r="G65" s="17">
        <v>11</v>
      </c>
      <c r="H65" s="17">
        <v>14</v>
      </c>
      <c r="I65" s="18">
        <v>8</v>
      </c>
      <c r="J65" s="18">
        <v>14</v>
      </c>
      <c r="K65" s="18">
        <v>13</v>
      </c>
      <c r="L65" s="17">
        <v>19</v>
      </c>
      <c r="M65" s="17">
        <v>15</v>
      </c>
      <c r="N65" s="19">
        <v>18</v>
      </c>
      <c r="O65" s="20">
        <v>48</v>
      </c>
      <c r="P65" s="21">
        <v>38</v>
      </c>
      <c r="Q65" s="21">
        <v>15</v>
      </c>
      <c r="R65" s="63">
        <v>22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E65" s="3" t="str">
        <f t="shared" si="36"/>
        <v/>
      </c>
      <c r="AF65" s="3" t="str">
        <f t="shared" si="37"/>
        <v/>
      </c>
      <c r="AG65" s="3" t="str">
        <f t="shared" si="38"/>
        <v/>
      </c>
      <c r="AH65" s="3" t="str">
        <f t="shared" si="39"/>
        <v/>
      </c>
      <c r="AI65" s="3" t="str">
        <f t="shared" si="40"/>
        <v/>
      </c>
      <c r="AJ65" s="3" t="str">
        <f t="shared" si="41"/>
        <v/>
      </c>
      <c r="AK65" s="3" t="str">
        <f t="shared" si="42"/>
        <v/>
      </c>
      <c r="AL65" s="3" t="str">
        <f t="shared" si="43"/>
        <v/>
      </c>
      <c r="AM65" s="3" t="str">
        <f t="shared" si="44"/>
        <v/>
      </c>
      <c r="AN65" s="3" t="str">
        <f t="shared" si="45"/>
        <v/>
      </c>
    </row>
    <row r="66" spans="1:40" ht="12.75" customHeight="1" x14ac:dyDescent="0.2">
      <c r="A66" s="16" t="s">
        <v>1</v>
      </c>
      <c r="B66" s="17">
        <v>47</v>
      </c>
      <c r="C66" s="17">
        <v>59</v>
      </c>
      <c r="D66" s="17">
        <v>33</v>
      </c>
      <c r="E66" s="17">
        <v>42</v>
      </c>
      <c r="F66" s="17">
        <v>41</v>
      </c>
      <c r="G66" s="17">
        <v>33</v>
      </c>
      <c r="H66" s="17">
        <v>26</v>
      </c>
      <c r="I66" s="18">
        <v>54</v>
      </c>
      <c r="J66" s="18">
        <v>99</v>
      </c>
      <c r="K66" s="18">
        <v>24</v>
      </c>
      <c r="L66" s="18">
        <v>150</v>
      </c>
      <c r="M66" s="18">
        <v>14</v>
      </c>
      <c r="N66" s="19">
        <v>10</v>
      </c>
      <c r="O66" s="20">
        <v>4</v>
      </c>
      <c r="P66" s="21">
        <v>103</v>
      </c>
      <c r="Q66" s="21">
        <v>3</v>
      </c>
      <c r="R66" s="63">
        <v>46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E66" s="3" t="str">
        <f t="shared" si="36"/>
        <v/>
      </c>
      <c r="AF66" s="3" t="str">
        <f t="shared" si="37"/>
        <v/>
      </c>
      <c r="AG66" s="3" t="str">
        <f t="shared" si="38"/>
        <v/>
      </c>
      <c r="AH66" s="3" t="str">
        <f t="shared" si="39"/>
        <v/>
      </c>
      <c r="AI66" s="3" t="str">
        <f t="shared" si="40"/>
        <v/>
      </c>
      <c r="AJ66" s="3" t="str">
        <f t="shared" si="41"/>
        <v/>
      </c>
      <c r="AK66" s="3" t="str">
        <f t="shared" si="42"/>
        <v/>
      </c>
      <c r="AL66" s="3" t="str">
        <f t="shared" si="43"/>
        <v/>
      </c>
      <c r="AM66" s="3" t="str">
        <f t="shared" si="44"/>
        <v/>
      </c>
      <c r="AN66" s="3" t="str">
        <f t="shared" si="45"/>
        <v/>
      </c>
    </row>
    <row r="67" spans="1:40" ht="12.75" customHeight="1" x14ac:dyDescent="0.2">
      <c r="A67" s="56" t="s">
        <v>0</v>
      </c>
      <c r="B67" s="57">
        <v>4</v>
      </c>
      <c r="C67" s="57">
        <v>4</v>
      </c>
      <c r="D67" s="57">
        <v>10</v>
      </c>
      <c r="E67" s="57">
        <v>5</v>
      </c>
      <c r="F67" s="57">
        <v>25</v>
      </c>
      <c r="G67" s="57">
        <v>45</v>
      </c>
      <c r="H67" s="57">
        <v>79</v>
      </c>
      <c r="I67" s="58">
        <v>0</v>
      </c>
      <c r="J67" s="58">
        <v>0</v>
      </c>
      <c r="K67" s="58">
        <v>133</v>
      </c>
      <c r="L67" s="58">
        <v>39</v>
      </c>
      <c r="M67" s="58">
        <v>405</v>
      </c>
      <c r="N67" s="59">
        <v>189</v>
      </c>
      <c r="O67" s="60">
        <v>125</v>
      </c>
      <c r="P67" s="61">
        <v>134</v>
      </c>
      <c r="Q67" s="61">
        <v>56</v>
      </c>
      <c r="R67" s="61">
        <v>119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E67" s="3" t="str">
        <f t="shared" si="36"/>
        <v/>
      </c>
      <c r="AF67" s="3" t="str">
        <f t="shared" si="37"/>
        <v/>
      </c>
      <c r="AG67" s="3" t="str">
        <f t="shared" si="38"/>
        <v/>
      </c>
      <c r="AH67" s="3" t="str">
        <f t="shared" si="39"/>
        <v/>
      </c>
      <c r="AI67" s="3" t="str">
        <f t="shared" si="40"/>
        <v/>
      </c>
      <c r="AJ67" s="3" t="str">
        <f t="shared" si="41"/>
        <v/>
      </c>
      <c r="AK67" s="3" t="str">
        <f t="shared" si="42"/>
        <v/>
      </c>
      <c r="AL67" s="3" t="str">
        <f t="shared" si="43"/>
        <v/>
      </c>
      <c r="AM67" s="3" t="str">
        <f t="shared" si="44"/>
        <v/>
      </c>
      <c r="AN67" s="3" t="str">
        <f t="shared" si="45"/>
        <v/>
      </c>
    </row>
    <row r="68" spans="1:40" ht="12.75" customHeight="1" x14ac:dyDescent="0.25">
      <c r="A68" s="32" t="s">
        <v>66</v>
      </c>
      <c r="B68" s="32"/>
      <c r="C68" s="32"/>
      <c r="D68" s="32"/>
      <c r="E68" s="33"/>
      <c r="F68" s="33"/>
      <c r="G68" s="33"/>
      <c r="H68" s="33"/>
      <c r="I68" s="33"/>
      <c r="J68" s="10"/>
      <c r="K68" s="34"/>
      <c r="L68" s="35"/>
      <c r="N68" s="36"/>
      <c r="O68" s="20"/>
      <c r="P68" s="20"/>
    </row>
    <row r="69" spans="1:40" ht="12.75" customHeight="1" x14ac:dyDescent="0.25">
      <c r="A69" s="126" t="s">
        <v>62</v>
      </c>
      <c r="B69" s="126"/>
      <c r="C69" s="126"/>
      <c r="D69" s="126"/>
      <c r="E69" s="126"/>
      <c r="F69" s="126"/>
      <c r="G69" s="126"/>
      <c r="H69" s="126"/>
      <c r="I69" s="126"/>
      <c r="J69" s="126"/>
      <c r="K69" s="34"/>
      <c r="L69" s="35"/>
      <c r="N69" s="33"/>
      <c r="O69" s="37"/>
      <c r="P69" s="37"/>
    </row>
    <row r="70" spans="1:40" ht="12.75" customHeight="1" x14ac:dyDescent="0.25">
      <c r="A70" s="10" t="s">
        <v>71</v>
      </c>
      <c r="B70" s="10"/>
      <c r="C70" s="10"/>
      <c r="D70" s="10"/>
      <c r="E70" s="38"/>
      <c r="F70" s="10"/>
      <c r="G70" s="10"/>
      <c r="H70" s="10"/>
      <c r="I70" s="10"/>
      <c r="J70" s="10"/>
      <c r="K70" s="10"/>
      <c r="L70" s="10"/>
      <c r="N70" s="10"/>
      <c r="O70" s="37"/>
      <c r="P70" s="37"/>
    </row>
    <row r="71" spans="1:40" s="6" customFormat="1" ht="12.75" customHeight="1" x14ac:dyDescent="0.25">
      <c r="A71" s="10" t="s">
        <v>68</v>
      </c>
      <c r="B71" s="10"/>
      <c r="C71" s="10"/>
      <c r="D71" s="10"/>
      <c r="E71" s="38"/>
      <c r="F71" s="10"/>
      <c r="G71" s="10"/>
      <c r="H71" s="10"/>
      <c r="I71" s="10"/>
      <c r="J71" s="10"/>
      <c r="K71" s="10"/>
      <c r="L71" s="10"/>
      <c r="M71" s="5"/>
      <c r="N71" s="10"/>
      <c r="O71" s="37"/>
      <c r="P71" s="37"/>
    </row>
    <row r="72" spans="1:40" s="6" customFormat="1" ht="12.75" customHeight="1" x14ac:dyDescent="0.2">
      <c r="A72" s="66" t="s">
        <v>67</v>
      </c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</row>
    <row r="73" spans="1:40" s="6" customFormat="1" ht="12.75" customHeight="1" x14ac:dyDescent="0.25">
      <c r="A73" s="127" t="s">
        <v>70</v>
      </c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40"/>
      <c r="N73" s="39"/>
      <c r="O73" s="39"/>
      <c r="P73" s="39"/>
    </row>
    <row r="74" spans="1:40" s="9" customFormat="1" ht="12.75" customHeight="1" x14ac:dyDescent="0.25">
      <c r="A74" s="41"/>
      <c r="B74" s="42" t="e">
        <f>+SUM</f>
        <v>#NAME?</v>
      </c>
      <c r="C74" s="42"/>
      <c r="D74" s="42"/>
      <c r="E74" s="42"/>
      <c r="F74" s="42"/>
      <c r="G74" s="42"/>
      <c r="H74" s="42"/>
      <c r="I74" s="42"/>
      <c r="J74" s="42"/>
      <c r="K74" s="43"/>
      <c r="L74" s="44"/>
      <c r="M74" s="5"/>
      <c r="O74" s="45"/>
      <c r="P74" s="45"/>
    </row>
    <row r="75" spans="1:40" ht="12.75" customHeight="1" x14ac:dyDescent="0.2">
      <c r="A75" s="9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</row>
    <row r="76" spans="1:40" ht="12.75" customHeight="1" x14ac:dyDescent="0.2"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</row>
    <row r="77" spans="1:40" ht="12.75" customHeight="1" x14ac:dyDescent="0.2"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</row>
    <row r="78" spans="1:40" ht="12.75" customHeight="1" x14ac:dyDescent="0.2"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</row>
    <row r="79" spans="1:40" ht="12.75" customHeight="1" x14ac:dyDescent="0.2">
      <c r="A79" s="47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</row>
    <row r="80" spans="1:40" ht="12.75" customHeight="1" x14ac:dyDescent="0.2"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</row>
    <row r="81" spans="2:16" ht="12.75" customHeight="1" x14ac:dyDescent="0.2"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</row>
    <row r="82" spans="2:16" ht="12.75" customHeight="1" x14ac:dyDescent="0.2"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</row>
    <row r="83" spans="2:16" ht="12.75" customHeight="1" x14ac:dyDescent="0.2"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</row>
    <row r="84" spans="2:16" ht="12.75" customHeight="1" x14ac:dyDescent="0.2"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</row>
    <row r="85" spans="2:16" ht="12.75" customHeight="1" x14ac:dyDescent="0.2"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</row>
    <row r="86" spans="2:16" ht="12.75" customHeight="1" x14ac:dyDescent="0.2"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</row>
    <row r="87" spans="2:16" ht="12.75" customHeight="1" x14ac:dyDescent="0.25">
      <c r="K87" s="3"/>
      <c r="O87" s="48"/>
      <c r="P87" s="48"/>
    </row>
    <row r="88" spans="2:16" ht="12.75" customHeight="1" x14ac:dyDescent="0.25">
      <c r="K88" s="3"/>
      <c r="O88" s="48"/>
      <c r="P88" s="48"/>
    </row>
    <row r="89" spans="2:16" ht="12.75" customHeight="1" x14ac:dyDescent="0.25">
      <c r="K89" s="3"/>
      <c r="O89" s="48"/>
      <c r="P89" s="48"/>
    </row>
    <row r="90" spans="2:16" ht="12.75" customHeight="1" x14ac:dyDescent="0.25">
      <c r="K90" s="3"/>
      <c r="O90" s="48"/>
      <c r="P90" s="48"/>
    </row>
    <row r="91" spans="2:16" ht="12.75" customHeight="1" x14ac:dyDescent="0.25">
      <c r="K91" s="3"/>
      <c r="O91" s="48"/>
      <c r="P91" s="48"/>
    </row>
    <row r="92" spans="2:16" ht="12.75" customHeight="1" x14ac:dyDescent="0.25">
      <c r="K92" s="3"/>
      <c r="O92" s="48"/>
      <c r="P92" s="48"/>
    </row>
    <row r="93" spans="2:16" ht="12.75" customHeight="1" x14ac:dyDescent="0.25">
      <c r="K93" s="3"/>
      <c r="O93" s="48"/>
      <c r="P93" s="48"/>
    </row>
    <row r="94" spans="2:16" ht="12.75" customHeight="1" x14ac:dyDescent="0.25">
      <c r="K94" s="3"/>
      <c r="O94" s="48"/>
      <c r="P94" s="48"/>
    </row>
    <row r="95" spans="2:16" ht="12.75" customHeight="1" x14ac:dyDescent="0.25">
      <c r="K95" s="3"/>
      <c r="O95" s="48"/>
      <c r="P95" s="48"/>
    </row>
    <row r="96" spans="2:16" ht="12.75" customHeight="1" x14ac:dyDescent="0.25">
      <c r="K96" s="3"/>
      <c r="O96" s="48"/>
      <c r="P96" s="48"/>
    </row>
    <row r="97" spans="11:16" ht="12.75" customHeight="1" x14ac:dyDescent="0.25">
      <c r="K97" s="3"/>
      <c r="O97" s="48"/>
      <c r="P97" s="48"/>
    </row>
    <row r="98" spans="11:16" ht="12.75" customHeight="1" x14ac:dyDescent="0.25">
      <c r="K98" s="3"/>
      <c r="O98" s="48"/>
      <c r="P98" s="48"/>
    </row>
    <row r="99" spans="11:16" ht="12.75" customHeight="1" x14ac:dyDescent="0.25">
      <c r="K99" s="3"/>
      <c r="M99" s="49"/>
      <c r="O99" s="48"/>
      <c r="P99" s="48"/>
    </row>
    <row r="100" spans="11:16" ht="12.75" customHeight="1" x14ac:dyDescent="0.25">
      <c r="K100" s="3"/>
      <c r="M100" s="49"/>
      <c r="O100" s="48"/>
      <c r="P100" s="48"/>
    </row>
    <row r="101" spans="11:16" ht="12.75" customHeight="1" x14ac:dyDescent="0.25">
      <c r="K101" s="3"/>
      <c r="M101" s="49"/>
      <c r="O101" s="48"/>
      <c r="P101" s="48"/>
    </row>
    <row r="102" spans="11:16" ht="12.75" customHeight="1" x14ac:dyDescent="0.25">
      <c r="K102" s="3"/>
      <c r="M102" s="49"/>
      <c r="O102" s="48"/>
      <c r="P102" s="48"/>
    </row>
    <row r="103" spans="11:16" ht="12.75" customHeight="1" x14ac:dyDescent="0.25">
      <c r="K103" s="3"/>
      <c r="M103" s="49"/>
      <c r="O103" s="48"/>
      <c r="P103" s="48"/>
    </row>
    <row r="104" spans="11:16" ht="12.75" customHeight="1" x14ac:dyDescent="0.25">
      <c r="K104" s="3"/>
      <c r="M104" s="49"/>
      <c r="O104" s="48"/>
      <c r="P104" s="48"/>
    </row>
    <row r="105" spans="11:16" ht="12.75" customHeight="1" x14ac:dyDescent="0.25">
      <c r="K105" s="3"/>
      <c r="M105" s="49"/>
      <c r="O105" s="48"/>
      <c r="P105" s="48"/>
    </row>
    <row r="106" spans="11:16" ht="12.75" customHeight="1" x14ac:dyDescent="0.25">
      <c r="K106" s="3"/>
      <c r="M106" s="49"/>
      <c r="O106" s="48"/>
      <c r="P106" s="48"/>
    </row>
    <row r="107" spans="11:16" ht="12.75" customHeight="1" x14ac:dyDescent="0.25">
      <c r="K107" s="3"/>
      <c r="O107" s="48"/>
      <c r="P107" s="48"/>
    </row>
    <row r="108" spans="11:16" ht="12.75" customHeight="1" x14ac:dyDescent="0.25">
      <c r="K108" s="3"/>
      <c r="O108" s="48"/>
      <c r="P108" s="48"/>
    </row>
    <row r="109" spans="11:16" ht="12.75" customHeight="1" x14ac:dyDescent="0.25">
      <c r="K109" s="3"/>
      <c r="O109" s="48"/>
      <c r="P109" s="48"/>
    </row>
    <row r="110" spans="11:16" ht="12.75" customHeight="1" x14ac:dyDescent="0.25">
      <c r="K110" s="3"/>
      <c r="O110" s="48"/>
      <c r="P110" s="48"/>
    </row>
    <row r="111" spans="11:16" ht="12.75" customHeight="1" x14ac:dyDescent="0.25">
      <c r="K111" s="3"/>
      <c r="O111" s="48"/>
      <c r="P111" s="48"/>
    </row>
    <row r="112" spans="11:16" ht="12.75" customHeight="1" x14ac:dyDescent="0.25">
      <c r="K112" s="3"/>
      <c r="O112" s="48"/>
      <c r="P112" s="48"/>
    </row>
    <row r="113" spans="11:16" ht="12.75" customHeight="1" x14ac:dyDescent="0.25">
      <c r="K113" s="3"/>
      <c r="O113" s="48"/>
      <c r="P113" s="48"/>
    </row>
    <row r="114" spans="11:16" ht="12.75" customHeight="1" x14ac:dyDescent="0.25">
      <c r="K114" s="3"/>
    </row>
    <row r="115" spans="11:16" ht="12.75" customHeight="1" x14ac:dyDescent="0.25">
      <c r="K115" s="3"/>
    </row>
    <row r="116" spans="11:16" x14ac:dyDescent="0.25">
      <c r="K116" s="3"/>
    </row>
    <row r="117" spans="11:16" x14ac:dyDescent="0.25">
      <c r="K117" s="3"/>
    </row>
  </sheetData>
  <mergeCells count="3">
    <mergeCell ref="A2:N2"/>
    <mergeCell ref="A69:J69"/>
    <mergeCell ref="A73:L73"/>
  </mergeCells>
  <conditionalFormatting sqref="AE6:AN66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{0BB6315A-A522-4EF0-8022-C2A2F3433DEE}</x14:id>
        </ext>
      </extLst>
    </cfRule>
  </conditionalFormatting>
  <conditionalFormatting sqref="AK32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{29121EEC-6207-4C5F-A96F-82B7FE9B2DC4}</x14:id>
        </ext>
      </extLst>
    </cfRule>
  </conditionalFormatting>
  <conditionalFormatting sqref="AK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{E5861105-3818-454C-90DB-7713C76039F5}</x14:id>
        </ext>
      </extLst>
    </cfRule>
  </conditionalFormatting>
  <conditionalFormatting sqref="AE67:AN6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{48DFEE74-7CAA-4DA5-A66C-6C7D600551D9}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B6315A-A522-4EF0-8022-C2A2F3433DE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AE6:AN66</xm:sqref>
        </x14:conditionalFormatting>
        <x14:conditionalFormatting xmlns:xm="http://schemas.microsoft.com/office/excel/2006/main">
          <x14:cfRule type="dataBar" id="{29121EEC-6207-4C5F-A96F-82B7FE9B2D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AK32</xm:sqref>
        </x14:conditionalFormatting>
        <x14:conditionalFormatting xmlns:xm="http://schemas.microsoft.com/office/excel/2006/main">
          <x14:cfRule type="dataBar" id="{E5861105-3818-454C-90DB-7713C76039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AK6</xm:sqref>
        </x14:conditionalFormatting>
        <x14:conditionalFormatting xmlns:xm="http://schemas.microsoft.com/office/excel/2006/main">
          <x14:cfRule type="dataBar" id="{48DFEE74-7CAA-4DA5-A66C-6C7D600551D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AE67:AN67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118"/>
  <sheetViews>
    <sheetView showGridLines="0" tabSelected="1" workbookViewId="0">
      <pane xSplit="2" ySplit="6" topLeftCell="C7" activePane="bottomRight" state="frozen"/>
      <selection pane="topRight" activeCell="B1" sqref="B1"/>
      <selection pane="bottomLeft" activeCell="A11" sqref="A11"/>
      <selection pane="bottomRight" activeCell="D7" sqref="D7"/>
    </sheetView>
  </sheetViews>
  <sheetFormatPr baseColWidth="10" defaultRowHeight="15" x14ac:dyDescent="0.25"/>
  <cols>
    <col min="1" max="1" width="2.28515625" customWidth="1"/>
    <col min="2" max="2" width="73.5703125" style="70" customWidth="1" collapsed="1"/>
    <col min="3" max="4" width="9.28515625" style="70" customWidth="1"/>
    <col min="5" max="5" width="9.28515625" style="76" customWidth="1"/>
    <col min="6" max="6" width="9.28515625" style="70" customWidth="1"/>
    <col min="7" max="7" width="9.28515625" style="71" customWidth="1"/>
    <col min="8" max="8" width="9.28515625" style="70" customWidth="1"/>
    <col min="9" max="10" width="9.28515625" style="72" customWidth="1"/>
    <col min="11" max="16" width="9.28515625" style="70" customWidth="1"/>
    <col min="17" max="17" width="9.28515625" customWidth="1"/>
    <col min="18" max="18" width="7.5703125" customWidth="1"/>
  </cols>
  <sheetData>
    <row r="1" spans="2:17" ht="88.5" customHeight="1" x14ac:dyDescent="0.25">
      <c r="B1" s="3"/>
      <c r="C1" s="3"/>
      <c r="D1" s="3"/>
      <c r="E1" s="4"/>
      <c r="F1" s="3"/>
      <c r="G1" s="5"/>
      <c r="H1" s="3"/>
      <c r="I1" s="6"/>
      <c r="J1" s="6"/>
      <c r="K1" s="3"/>
      <c r="L1" s="3"/>
      <c r="M1" s="3"/>
      <c r="N1" s="3"/>
      <c r="O1" s="3"/>
      <c r="P1" s="3"/>
      <c r="Q1" s="69"/>
    </row>
    <row r="2" spans="2:17" ht="12.75" x14ac:dyDescent="0.2">
      <c r="B2" s="81" t="s">
        <v>84</v>
      </c>
      <c r="C2" s="82"/>
      <c r="D2" s="83"/>
      <c r="E2" s="84"/>
      <c r="F2" s="83"/>
      <c r="G2" s="85"/>
      <c r="H2" s="83"/>
      <c r="I2" s="77"/>
      <c r="J2" s="6"/>
      <c r="K2" s="3"/>
      <c r="L2" s="3"/>
      <c r="M2" s="3"/>
      <c r="N2" s="3"/>
      <c r="O2" s="3"/>
      <c r="P2" s="3"/>
      <c r="Q2" s="69"/>
    </row>
    <row r="3" spans="2:17" ht="12.75" x14ac:dyDescent="0.2">
      <c r="B3" s="129" t="s">
        <v>95</v>
      </c>
      <c r="C3" s="130"/>
      <c r="D3" s="130"/>
      <c r="E3" s="130"/>
      <c r="F3" s="130"/>
      <c r="G3" s="130"/>
      <c r="H3" s="130"/>
      <c r="I3" s="77"/>
      <c r="J3" s="77"/>
      <c r="K3" s="77"/>
      <c r="L3" s="77"/>
      <c r="M3" s="77"/>
      <c r="N3" s="77"/>
      <c r="O3" s="77"/>
      <c r="P3" s="77"/>
      <c r="Q3" s="69"/>
    </row>
    <row r="4" spans="2:17" ht="12.75" x14ac:dyDescent="0.2">
      <c r="B4" s="82" t="s">
        <v>26</v>
      </c>
      <c r="C4" s="81"/>
      <c r="D4" s="83"/>
      <c r="E4" s="84"/>
      <c r="F4" s="83"/>
      <c r="G4" s="85"/>
      <c r="H4" s="83"/>
      <c r="I4" s="78"/>
      <c r="J4" s="77"/>
      <c r="K4" s="77"/>
      <c r="L4" s="77"/>
      <c r="M4" s="77"/>
      <c r="N4" s="77"/>
      <c r="O4" s="77"/>
      <c r="P4" s="77"/>
      <c r="Q4" s="69"/>
    </row>
    <row r="5" spans="2:17" ht="22.5" customHeight="1" x14ac:dyDescent="0.2">
      <c r="B5" s="87" t="s">
        <v>58</v>
      </c>
      <c r="C5" s="88">
        <v>2007</v>
      </c>
      <c r="D5" s="88">
        <v>2008</v>
      </c>
      <c r="E5" s="88">
        <v>2009</v>
      </c>
      <c r="F5" s="88">
        <v>2010</v>
      </c>
      <c r="G5" s="88">
        <v>2011</v>
      </c>
      <c r="H5" s="88">
        <v>2012</v>
      </c>
      <c r="I5" s="88">
        <v>2013</v>
      </c>
      <c r="J5" s="88">
        <v>2014</v>
      </c>
      <c r="K5" s="88">
        <v>2015</v>
      </c>
      <c r="L5" s="88">
        <v>2016</v>
      </c>
      <c r="M5" s="88">
        <v>2017</v>
      </c>
      <c r="N5" s="123" t="s">
        <v>90</v>
      </c>
      <c r="O5" s="123" t="s">
        <v>91</v>
      </c>
      <c r="P5" s="123" t="s">
        <v>92</v>
      </c>
      <c r="Q5" s="89" t="s">
        <v>94</v>
      </c>
    </row>
    <row r="6" spans="2:17" ht="3.75" customHeight="1" x14ac:dyDescent="0.2"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2:17" ht="12.75" x14ac:dyDescent="0.2">
      <c r="B7" s="114" t="s">
        <v>83</v>
      </c>
      <c r="C7" s="115">
        <v>1656</v>
      </c>
      <c r="D7" s="115">
        <v>2108</v>
      </c>
      <c r="E7" s="115">
        <v>2307</v>
      </c>
      <c r="F7" s="115">
        <v>3988</v>
      </c>
      <c r="G7" s="115">
        <v>3404</v>
      </c>
      <c r="H7" s="115">
        <v>4205</v>
      </c>
      <c r="I7" s="115">
        <v>4314</v>
      </c>
      <c r="J7" s="115">
        <v>3282</v>
      </c>
      <c r="K7" s="115">
        <v>2773</v>
      </c>
      <c r="L7" s="115">
        <v>2161</v>
      </c>
      <c r="M7" s="115">
        <v>2311</v>
      </c>
      <c r="N7" s="115">
        <v>2986</v>
      </c>
      <c r="O7" s="115">
        <v>2702</v>
      </c>
      <c r="P7" s="115">
        <v>1810</v>
      </c>
      <c r="Q7" s="115">
        <v>2047</v>
      </c>
    </row>
    <row r="8" spans="2:17" ht="6.75" customHeight="1" x14ac:dyDescent="0.2">
      <c r="B8" s="90"/>
      <c r="C8" s="91"/>
      <c r="D8" s="91"/>
      <c r="E8" s="91"/>
      <c r="F8" s="91"/>
      <c r="G8" s="91"/>
      <c r="H8" s="91"/>
      <c r="I8" s="91"/>
      <c r="J8" s="92"/>
      <c r="K8" s="93"/>
      <c r="L8" s="93"/>
      <c r="M8" s="93"/>
      <c r="N8" s="93"/>
      <c r="O8" s="94"/>
      <c r="P8" s="94"/>
      <c r="Q8" s="94"/>
    </row>
    <row r="9" spans="2:17" ht="12.75" x14ac:dyDescent="0.2">
      <c r="B9" s="116" t="s">
        <v>24</v>
      </c>
      <c r="C9" s="117">
        <v>2</v>
      </c>
      <c r="D9" s="117">
        <v>9</v>
      </c>
      <c r="E9" s="117">
        <v>2</v>
      </c>
      <c r="F9" s="117">
        <v>26</v>
      </c>
      <c r="G9" s="117">
        <v>12</v>
      </c>
      <c r="H9" s="117">
        <v>14</v>
      </c>
      <c r="I9" s="117">
        <v>15</v>
      </c>
      <c r="J9" s="118">
        <v>15</v>
      </c>
      <c r="K9" s="117">
        <v>18</v>
      </c>
      <c r="L9" s="117">
        <v>17</v>
      </c>
      <c r="M9" s="117">
        <v>31</v>
      </c>
      <c r="N9" s="117">
        <v>37</v>
      </c>
      <c r="O9" s="117">
        <v>43</v>
      </c>
      <c r="P9" s="117">
        <v>26</v>
      </c>
      <c r="Q9" s="117">
        <v>33</v>
      </c>
    </row>
    <row r="10" spans="2:17" ht="12.75" x14ac:dyDescent="0.2">
      <c r="B10" s="95" t="s">
        <v>55</v>
      </c>
      <c r="C10" s="96">
        <v>0</v>
      </c>
      <c r="D10" s="97">
        <v>1</v>
      </c>
      <c r="E10" s="98">
        <v>0</v>
      </c>
      <c r="F10" s="98">
        <v>0</v>
      </c>
      <c r="G10" s="98">
        <v>1</v>
      </c>
      <c r="H10" s="98">
        <v>0</v>
      </c>
      <c r="I10" s="98">
        <v>0</v>
      </c>
      <c r="J10" s="92">
        <v>0</v>
      </c>
      <c r="K10" s="92">
        <v>0</v>
      </c>
      <c r="L10" s="92">
        <v>0</v>
      </c>
      <c r="M10" s="94">
        <v>1</v>
      </c>
      <c r="N10" s="94">
        <v>1</v>
      </c>
      <c r="O10" s="94">
        <v>0</v>
      </c>
      <c r="P10" s="94">
        <v>0</v>
      </c>
      <c r="Q10" s="94">
        <v>0</v>
      </c>
    </row>
    <row r="11" spans="2:17" ht="12.75" x14ac:dyDescent="0.2">
      <c r="B11" s="95" t="s">
        <v>56</v>
      </c>
      <c r="C11" s="96">
        <v>0</v>
      </c>
      <c r="D11" s="97">
        <v>0</v>
      </c>
      <c r="E11" s="98">
        <v>0</v>
      </c>
      <c r="F11" s="98">
        <v>0</v>
      </c>
      <c r="G11" s="98">
        <v>2</v>
      </c>
      <c r="H11" s="98">
        <v>2</v>
      </c>
      <c r="I11" s="98">
        <v>0</v>
      </c>
      <c r="J11" s="92">
        <v>0</v>
      </c>
      <c r="K11" s="94">
        <v>9</v>
      </c>
      <c r="L11" s="94">
        <v>9</v>
      </c>
      <c r="M11" s="94">
        <v>1</v>
      </c>
      <c r="N11" s="94">
        <v>0</v>
      </c>
      <c r="O11" s="94">
        <v>1</v>
      </c>
      <c r="P11" s="94">
        <v>1</v>
      </c>
      <c r="Q11" s="94">
        <v>3</v>
      </c>
    </row>
    <row r="12" spans="2:17" ht="12.75" x14ac:dyDescent="0.2">
      <c r="B12" s="95" t="s">
        <v>27</v>
      </c>
      <c r="C12" s="97">
        <v>2</v>
      </c>
      <c r="D12" s="97">
        <v>8</v>
      </c>
      <c r="E12" s="98">
        <v>2</v>
      </c>
      <c r="F12" s="98">
        <v>26</v>
      </c>
      <c r="G12" s="98">
        <v>9</v>
      </c>
      <c r="H12" s="98">
        <v>11</v>
      </c>
      <c r="I12" s="98">
        <v>15</v>
      </c>
      <c r="J12" s="92">
        <v>15</v>
      </c>
      <c r="K12" s="94">
        <v>7</v>
      </c>
      <c r="L12" s="94">
        <v>8</v>
      </c>
      <c r="M12" s="94">
        <v>8</v>
      </c>
      <c r="N12" s="94">
        <v>10</v>
      </c>
      <c r="O12" s="94">
        <v>9</v>
      </c>
      <c r="P12" s="94">
        <v>10</v>
      </c>
      <c r="Q12" s="94">
        <v>2</v>
      </c>
    </row>
    <row r="13" spans="2:17" ht="12.75" x14ac:dyDescent="0.2">
      <c r="B13" s="95" t="s">
        <v>28</v>
      </c>
      <c r="C13" s="96">
        <v>0</v>
      </c>
      <c r="D13" s="97">
        <v>0</v>
      </c>
      <c r="E13" s="98">
        <v>0</v>
      </c>
      <c r="F13" s="98">
        <v>0</v>
      </c>
      <c r="G13" s="98">
        <v>0</v>
      </c>
      <c r="H13" s="98">
        <v>1</v>
      </c>
      <c r="I13" s="98">
        <v>0</v>
      </c>
      <c r="J13" s="92">
        <v>0</v>
      </c>
      <c r="K13" s="92">
        <v>0</v>
      </c>
      <c r="L13" s="92">
        <v>0</v>
      </c>
      <c r="M13" s="94">
        <v>1</v>
      </c>
      <c r="N13" s="94">
        <v>0</v>
      </c>
      <c r="O13" s="94">
        <v>0</v>
      </c>
      <c r="P13" s="94">
        <v>0</v>
      </c>
      <c r="Q13" s="94">
        <v>0</v>
      </c>
    </row>
    <row r="14" spans="2:17" ht="14.25" customHeight="1" x14ac:dyDescent="0.2">
      <c r="B14" s="95" t="s">
        <v>85</v>
      </c>
      <c r="C14" s="94">
        <v>0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  <c r="J14" s="94">
        <v>0</v>
      </c>
      <c r="K14" s="94">
        <v>2</v>
      </c>
      <c r="L14" s="94">
        <v>0</v>
      </c>
      <c r="M14" s="94">
        <v>20</v>
      </c>
      <c r="N14" s="94">
        <v>26</v>
      </c>
      <c r="O14" s="94">
        <v>33</v>
      </c>
      <c r="P14" s="94">
        <v>15</v>
      </c>
      <c r="Q14" s="94">
        <v>28</v>
      </c>
    </row>
    <row r="15" spans="2:17" ht="6.75" customHeight="1" x14ac:dyDescent="0.2">
      <c r="B15" s="99"/>
      <c r="C15" s="96"/>
      <c r="D15" s="96"/>
      <c r="E15" s="98"/>
      <c r="F15" s="98"/>
      <c r="G15" s="98"/>
      <c r="H15" s="94"/>
      <c r="I15" s="98"/>
      <c r="J15" s="94"/>
      <c r="K15" s="94"/>
      <c r="L15" s="94"/>
      <c r="M15" s="94"/>
      <c r="N15" s="94"/>
      <c r="O15" s="94"/>
      <c r="P15" s="94"/>
      <c r="Q15" s="94"/>
    </row>
    <row r="16" spans="2:17" ht="12.75" x14ac:dyDescent="0.2">
      <c r="B16" s="119" t="s">
        <v>23</v>
      </c>
      <c r="C16" s="117">
        <v>22</v>
      </c>
      <c r="D16" s="117">
        <v>17</v>
      </c>
      <c r="E16" s="117">
        <v>33</v>
      </c>
      <c r="F16" s="117">
        <v>22</v>
      </c>
      <c r="G16" s="117">
        <v>35</v>
      </c>
      <c r="H16" s="117">
        <v>177</v>
      </c>
      <c r="I16" s="117">
        <v>197</v>
      </c>
      <c r="J16" s="118">
        <v>106</v>
      </c>
      <c r="K16" s="117">
        <v>49</v>
      </c>
      <c r="L16" s="117">
        <v>37</v>
      </c>
      <c r="M16" s="117">
        <v>35</v>
      </c>
      <c r="N16" s="117">
        <v>55</v>
      </c>
      <c r="O16" s="117">
        <v>45</v>
      </c>
      <c r="P16" s="117">
        <v>28</v>
      </c>
      <c r="Q16" s="117">
        <v>32</v>
      </c>
    </row>
    <row r="17" spans="2:17" ht="12.75" x14ac:dyDescent="0.2">
      <c r="B17" s="95" t="s">
        <v>29</v>
      </c>
      <c r="C17" s="97">
        <v>7</v>
      </c>
      <c r="D17" s="97">
        <v>5</v>
      </c>
      <c r="E17" s="98">
        <v>15</v>
      </c>
      <c r="F17" s="98">
        <v>6</v>
      </c>
      <c r="G17" s="98">
        <v>6</v>
      </c>
      <c r="H17" s="98">
        <v>82</v>
      </c>
      <c r="I17" s="98">
        <v>54</v>
      </c>
      <c r="J17" s="92">
        <v>47</v>
      </c>
      <c r="K17" s="94">
        <v>18</v>
      </c>
      <c r="L17" s="94">
        <v>16</v>
      </c>
      <c r="M17" s="94">
        <v>15</v>
      </c>
      <c r="N17" s="94">
        <v>19</v>
      </c>
      <c r="O17" s="94">
        <v>14</v>
      </c>
      <c r="P17" s="94">
        <v>10</v>
      </c>
      <c r="Q17" s="94">
        <v>12</v>
      </c>
    </row>
    <row r="18" spans="2:17" ht="12.75" x14ac:dyDescent="0.2">
      <c r="B18" s="95" t="s">
        <v>30</v>
      </c>
      <c r="C18" s="97">
        <v>8</v>
      </c>
      <c r="D18" s="97">
        <v>7</v>
      </c>
      <c r="E18" s="98">
        <v>11</v>
      </c>
      <c r="F18" s="98">
        <v>5</v>
      </c>
      <c r="G18" s="98">
        <v>7</v>
      </c>
      <c r="H18" s="98">
        <v>77</v>
      </c>
      <c r="I18" s="98">
        <v>118</v>
      </c>
      <c r="J18" s="92">
        <v>42</v>
      </c>
      <c r="K18" s="94">
        <v>21</v>
      </c>
      <c r="L18" s="94">
        <v>11</v>
      </c>
      <c r="M18" s="94">
        <v>13</v>
      </c>
      <c r="N18" s="94">
        <v>24</v>
      </c>
      <c r="O18" s="94">
        <v>28</v>
      </c>
      <c r="P18" s="94">
        <v>12</v>
      </c>
      <c r="Q18" s="94">
        <v>7</v>
      </c>
    </row>
    <row r="19" spans="2:17" ht="12.75" x14ac:dyDescent="0.2">
      <c r="B19" s="95" t="s">
        <v>31</v>
      </c>
      <c r="C19" s="97">
        <v>7</v>
      </c>
      <c r="D19" s="97">
        <v>5</v>
      </c>
      <c r="E19" s="98">
        <v>7</v>
      </c>
      <c r="F19" s="98">
        <v>11</v>
      </c>
      <c r="G19" s="98">
        <v>22</v>
      </c>
      <c r="H19" s="98">
        <v>18</v>
      </c>
      <c r="I19" s="98">
        <v>25</v>
      </c>
      <c r="J19" s="100">
        <v>17</v>
      </c>
      <c r="K19" s="94">
        <v>10</v>
      </c>
      <c r="L19" s="94">
        <v>10</v>
      </c>
      <c r="M19" s="94">
        <v>7</v>
      </c>
      <c r="N19" s="94">
        <v>12</v>
      </c>
      <c r="O19" s="94">
        <v>3</v>
      </c>
      <c r="P19" s="94">
        <v>6</v>
      </c>
      <c r="Q19" s="94">
        <v>13</v>
      </c>
    </row>
    <row r="20" spans="2:17" ht="6.75" customHeight="1" x14ac:dyDescent="0.2">
      <c r="B20" s="95"/>
      <c r="C20" s="97"/>
      <c r="D20" s="97"/>
      <c r="E20" s="98"/>
      <c r="F20" s="98"/>
      <c r="G20" s="98"/>
      <c r="H20" s="98"/>
      <c r="I20" s="98"/>
      <c r="J20" s="100"/>
      <c r="K20" s="94"/>
      <c r="L20" s="94"/>
      <c r="M20" s="94"/>
      <c r="N20" s="94"/>
      <c r="O20" s="94"/>
      <c r="P20" s="94"/>
      <c r="Q20" s="94"/>
    </row>
    <row r="21" spans="2:17" ht="12.75" x14ac:dyDescent="0.2">
      <c r="B21" s="119" t="s">
        <v>22</v>
      </c>
      <c r="C21" s="117">
        <v>6</v>
      </c>
      <c r="D21" s="117">
        <v>14</v>
      </c>
      <c r="E21" s="117">
        <v>30</v>
      </c>
      <c r="F21" s="117">
        <v>19</v>
      </c>
      <c r="G21" s="117">
        <v>27</v>
      </c>
      <c r="H21" s="117">
        <v>30</v>
      </c>
      <c r="I21" s="117">
        <v>40</v>
      </c>
      <c r="J21" s="120">
        <v>50</v>
      </c>
      <c r="K21" s="117">
        <v>25</v>
      </c>
      <c r="L21" s="117">
        <v>19</v>
      </c>
      <c r="M21" s="117">
        <v>24</v>
      </c>
      <c r="N21" s="117">
        <v>37</v>
      </c>
      <c r="O21" s="117">
        <v>27</v>
      </c>
      <c r="P21" s="117">
        <v>17</v>
      </c>
      <c r="Q21" s="117">
        <v>33</v>
      </c>
    </row>
    <row r="22" spans="2:17" ht="12.75" x14ac:dyDescent="0.2">
      <c r="B22" s="95" t="s">
        <v>32</v>
      </c>
      <c r="C22" s="97">
        <v>1</v>
      </c>
      <c r="D22" s="97">
        <v>7</v>
      </c>
      <c r="E22" s="98">
        <v>14</v>
      </c>
      <c r="F22" s="98">
        <v>7</v>
      </c>
      <c r="G22" s="98">
        <v>16</v>
      </c>
      <c r="H22" s="98">
        <v>23</v>
      </c>
      <c r="I22" s="98">
        <v>23</v>
      </c>
      <c r="J22" s="100">
        <v>38</v>
      </c>
      <c r="K22" s="94">
        <v>19</v>
      </c>
      <c r="L22" s="94">
        <v>11</v>
      </c>
      <c r="M22" s="94">
        <v>14</v>
      </c>
      <c r="N22" s="94">
        <v>20</v>
      </c>
      <c r="O22" s="94">
        <v>17</v>
      </c>
      <c r="P22" s="94">
        <v>5</v>
      </c>
      <c r="Q22" s="94">
        <v>15</v>
      </c>
    </row>
    <row r="23" spans="2:17" ht="12.75" x14ac:dyDescent="0.2">
      <c r="B23" s="95" t="s">
        <v>73</v>
      </c>
      <c r="C23" s="97">
        <v>5</v>
      </c>
      <c r="D23" s="97">
        <v>7</v>
      </c>
      <c r="E23" s="98">
        <v>16</v>
      </c>
      <c r="F23" s="98">
        <v>12</v>
      </c>
      <c r="G23" s="98">
        <v>10</v>
      </c>
      <c r="H23" s="98">
        <v>7</v>
      </c>
      <c r="I23" s="98">
        <v>11</v>
      </c>
      <c r="J23" s="92">
        <v>12</v>
      </c>
      <c r="K23" s="94">
        <v>6</v>
      </c>
      <c r="L23" s="94">
        <v>8</v>
      </c>
      <c r="M23" s="94">
        <v>10</v>
      </c>
      <c r="N23" s="94">
        <v>16</v>
      </c>
      <c r="O23" s="94">
        <v>10</v>
      </c>
      <c r="P23" s="94">
        <v>11</v>
      </c>
      <c r="Q23" s="94">
        <v>17</v>
      </c>
    </row>
    <row r="24" spans="2:17" ht="12.75" customHeight="1" x14ac:dyDescent="0.2">
      <c r="B24" s="95" t="s">
        <v>34</v>
      </c>
      <c r="C24" s="96">
        <v>0</v>
      </c>
      <c r="D24" s="96">
        <v>0</v>
      </c>
      <c r="E24" s="96">
        <v>0</v>
      </c>
      <c r="F24" s="98">
        <v>0</v>
      </c>
      <c r="G24" s="98">
        <v>1</v>
      </c>
      <c r="H24" s="96">
        <v>0</v>
      </c>
      <c r="I24" s="98">
        <v>6</v>
      </c>
      <c r="J24" s="92">
        <v>0</v>
      </c>
      <c r="K24" s="92">
        <v>0</v>
      </c>
      <c r="L24" s="92">
        <v>0</v>
      </c>
      <c r="M24" s="92">
        <v>0</v>
      </c>
      <c r="N24" s="94">
        <v>1</v>
      </c>
      <c r="O24" s="94">
        <v>0</v>
      </c>
      <c r="P24" s="94">
        <v>1</v>
      </c>
      <c r="Q24" s="94">
        <v>1</v>
      </c>
    </row>
    <row r="25" spans="2:17" ht="6.75" customHeight="1" x14ac:dyDescent="0.2">
      <c r="B25" s="95"/>
      <c r="C25" s="96"/>
      <c r="D25" s="96"/>
      <c r="E25" s="96"/>
      <c r="F25" s="98"/>
      <c r="G25" s="98"/>
      <c r="H25" s="96"/>
      <c r="I25" s="98"/>
      <c r="J25" s="92"/>
      <c r="K25" s="96"/>
      <c r="L25" s="96"/>
      <c r="M25" s="96"/>
      <c r="N25" s="96"/>
      <c r="O25" s="96"/>
      <c r="P25" s="96"/>
      <c r="Q25" s="96"/>
    </row>
    <row r="26" spans="2:17" ht="12.75" x14ac:dyDescent="0.2">
      <c r="B26" s="119" t="s">
        <v>21</v>
      </c>
      <c r="C26" s="117">
        <v>71</v>
      </c>
      <c r="D26" s="117">
        <v>50</v>
      </c>
      <c r="E26" s="117">
        <v>55</v>
      </c>
      <c r="F26" s="117">
        <v>70</v>
      </c>
      <c r="G26" s="117">
        <v>74</v>
      </c>
      <c r="H26" s="117">
        <v>94</v>
      </c>
      <c r="I26" s="117">
        <v>149</v>
      </c>
      <c r="J26" s="118">
        <v>209</v>
      </c>
      <c r="K26" s="117">
        <v>88</v>
      </c>
      <c r="L26" s="117">
        <v>64</v>
      </c>
      <c r="M26" s="117">
        <v>57</v>
      </c>
      <c r="N26" s="117">
        <v>76</v>
      </c>
      <c r="O26" s="117">
        <v>83</v>
      </c>
      <c r="P26" s="117">
        <v>52</v>
      </c>
      <c r="Q26" s="117">
        <v>54</v>
      </c>
    </row>
    <row r="27" spans="2:17" ht="12.75" x14ac:dyDescent="0.2">
      <c r="B27" s="95" t="s">
        <v>79</v>
      </c>
      <c r="C27" s="97">
        <v>1</v>
      </c>
      <c r="D27" s="97">
        <v>14</v>
      </c>
      <c r="E27" s="98">
        <v>12</v>
      </c>
      <c r="F27" s="98">
        <v>9</v>
      </c>
      <c r="G27" s="98">
        <v>10</v>
      </c>
      <c r="H27" s="98">
        <v>22</v>
      </c>
      <c r="I27" s="98">
        <v>29</v>
      </c>
      <c r="J27" s="92">
        <v>19</v>
      </c>
      <c r="K27" s="94">
        <v>16</v>
      </c>
      <c r="L27" s="94">
        <v>7</v>
      </c>
      <c r="M27" s="94">
        <v>4</v>
      </c>
      <c r="N27" s="94">
        <v>4</v>
      </c>
      <c r="O27" s="94">
        <v>3</v>
      </c>
      <c r="P27" s="94">
        <v>2</v>
      </c>
      <c r="Q27" s="94">
        <v>2</v>
      </c>
    </row>
    <row r="28" spans="2:17" ht="12.75" x14ac:dyDescent="0.2">
      <c r="B28" s="95" t="s">
        <v>80</v>
      </c>
      <c r="C28" s="97">
        <v>0</v>
      </c>
      <c r="D28" s="97">
        <v>1</v>
      </c>
      <c r="E28" s="98">
        <v>0</v>
      </c>
      <c r="F28" s="98">
        <v>0</v>
      </c>
      <c r="G28" s="98">
        <v>0</v>
      </c>
      <c r="H28" s="98">
        <v>0</v>
      </c>
      <c r="I28" s="98">
        <v>3</v>
      </c>
      <c r="J28" s="92">
        <v>2</v>
      </c>
      <c r="K28" s="92">
        <v>0</v>
      </c>
      <c r="L28" s="92">
        <v>0</v>
      </c>
      <c r="M28" s="92">
        <v>0</v>
      </c>
      <c r="N28" s="94">
        <v>1</v>
      </c>
      <c r="O28" s="94">
        <v>2</v>
      </c>
      <c r="P28" s="94">
        <v>2</v>
      </c>
      <c r="Q28" s="94">
        <v>0</v>
      </c>
    </row>
    <row r="29" spans="2:17" ht="12.75" x14ac:dyDescent="0.2">
      <c r="B29" s="95" t="s">
        <v>81</v>
      </c>
      <c r="C29" s="97">
        <v>70</v>
      </c>
      <c r="D29" s="97">
        <v>35</v>
      </c>
      <c r="E29" s="98">
        <v>43</v>
      </c>
      <c r="F29" s="98">
        <v>61</v>
      </c>
      <c r="G29" s="98">
        <v>64</v>
      </c>
      <c r="H29" s="98">
        <v>72</v>
      </c>
      <c r="I29" s="98">
        <v>117</v>
      </c>
      <c r="J29" s="100">
        <v>188</v>
      </c>
      <c r="K29" s="94">
        <v>72</v>
      </c>
      <c r="L29" s="94">
        <v>57</v>
      </c>
      <c r="M29" s="94">
        <v>53</v>
      </c>
      <c r="N29" s="94">
        <v>71</v>
      </c>
      <c r="O29" s="94">
        <v>77</v>
      </c>
      <c r="P29" s="94">
        <v>48</v>
      </c>
      <c r="Q29" s="94">
        <v>52</v>
      </c>
    </row>
    <row r="30" spans="2:17" ht="12.75" x14ac:dyDescent="0.2">
      <c r="B30" s="95" t="s">
        <v>74</v>
      </c>
      <c r="C30" s="97">
        <v>0</v>
      </c>
      <c r="D30" s="97">
        <v>0</v>
      </c>
      <c r="E30" s="98">
        <v>0</v>
      </c>
      <c r="F30" s="98">
        <v>0</v>
      </c>
      <c r="G30" s="98">
        <v>0</v>
      </c>
      <c r="H30" s="94">
        <v>0</v>
      </c>
      <c r="I30" s="98">
        <v>0</v>
      </c>
      <c r="J30" s="98">
        <v>0</v>
      </c>
      <c r="K30" s="98">
        <v>0</v>
      </c>
      <c r="L30" s="98">
        <v>0</v>
      </c>
      <c r="M30" s="98">
        <v>0</v>
      </c>
      <c r="N30" s="94">
        <v>0</v>
      </c>
      <c r="O30" s="94">
        <v>1</v>
      </c>
      <c r="P30" s="94">
        <v>0</v>
      </c>
      <c r="Q30" s="94">
        <v>0</v>
      </c>
    </row>
    <row r="31" spans="2:17" ht="6.75" customHeight="1" x14ac:dyDescent="0.2">
      <c r="B31" s="95"/>
      <c r="C31" s="97"/>
      <c r="D31" s="97"/>
      <c r="E31" s="98"/>
      <c r="F31" s="98"/>
      <c r="G31" s="98"/>
      <c r="H31" s="94"/>
      <c r="I31" s="98"/>
      <c r="J31" s="94"/>
      <c r="K31" s="94"/>
      <c r="L31" s="94"/>
      <c r="M31" s="94"/>
      <c r="N31" s="94"/>
      <c r="O31" s="94"/>
      <c r="P31" s="94"/>
      <c r="Q31" s="94"/>
    </row>
    <row r="32" spans="2:17" ht="12.75" x14ac:dyDescent="0.2">
      <c r="B32" s="119" t="s">
        <v>20</v>
      </c>
      <c r="C32" s="117">
        <v>4</v>
      </c>
      <c r="D32" s="117">
        <v>9</v>
      </c>
      <c r="E32" s="117">
        <v>10</v>
      </c>
      <c r="F32" s="117">
        <v>21</v>
      </c>
      <c r="G32" s="117">
        <v>20</v>
      </c>
      <c r="H32" s="117">
        <v>25</v>
      </c>
      <c r="I32" s="117">
        <v>22</v>
      </c>
      <c r="J32" s="120">
        <v>15</v>
      </c>
      <c r="K32" s="117">
        <v>17</v>
      </c>
      <c r="L32" s="117">
        <v>16</v>
      </c>
      <c r="M32" s="117">
        <v>16</v>
      </c>
      <c r="N32" s="117">
        <v>10</v>
      </c>
      <c r="O32" s="117">
        <v>10</v>
      </c>
      <c r="P32" s="117">
        <v>69</v>
      </c>
      <c r="Q32" s="117">
        <v>22</v>
      </c>
    </row>
    <row r="33" spans="2:17" ht="12.75" x14ac:dyDescent="0.2">
      <c r="B33" s="95" t="s">
        <v>38</v>
      </c>
      <c r="C33" s="97">
        <v>2</v>
      </c>
      <c r="D33" s="97">
        <v>6</v>
      </c>
      <c r="E33" s="98">
        <v>8</v>
      </c>
      <c r="F33" s="98">
        <v>13</v>
      </c>
      <c r="G33" s="98">
        <v>16</v>
      </c>
      <c r="H33" s="98">
        <v>20</v>
      </c>
      <c r="I33" s="98">
        <v>15</v>
      </c>
      <c r="J33" s="92">
        <v>6</v>
      </c>
      <c r="K33" s="94">
        <v>12</v>
      </c>
      <c r="L33" s="94">
        <v>11</v>
      </c>
      <c r="M33" s="94">
        <v>10</v>
      </c>
      <c r="N33" s="94">
        <v>6</v>
      </c>
      <c r="O33" s="94">
        <v>4</v>
      </c>
      <c r="P33" s="94">
        <v>9</v>
      </c>
      <c r="Q33" s="94">
        <v>13</v>
      </c>
    </row>
    <row r="34" spans="2:17" ht="13.5" customHeight="1" x14ac:dyDescent="0.2">
      <c r="B34" s="95" t="s">
        <v>39</v>
      </c>
      <c r="C34" s="97">
        <v>1</v>
      </c>
      <c r="D34" s="97">
        <v>2</v>
      </c>
      <c r="E34" s="98">
        <v>1</v>
      </c>
      <c r="F34" s="98">
        <v>4</v>
      </c>
      <c r="G34" s="98">
        <v>0</v>
      </c>
      <c r="H34" s="98">
        <v>2</v>
      </c>
      <c r="I34" s="98">
        <v>5</v>
      </c>
      <c r="J34" s="92">
        <v>6</v>
      </c>
      <c r="K34" s="94">
        <v>4</v>
      </c>
      <c r="L34" s="94">
        <v>2</v>
      </c>
      <c r="M34" s="94">
        <v>1</v>
      </c>
      <c r="N34" s="94">
        <v>2</v>
      </c>
      <c r="O34" s="94">
        <v>2</v>
      </c>
      <c r="P34" s="94">
        <v>2</v>
      </c>
      <c r="Q34" s="94">
        <v>5</v>
      </c>
    </row>
    <row r="35" spans="2:17" ht="12.75" x14ac:dyDescent="0.2">
      <c r="B35" s="95" t="s">
        <v>40</v>
      </c>
      <c r="C35" s="97">
        <v>1</v>
      </c>
      <c r="D35" s="97">
        <v>1</v>
      </c>
      <c r="E35" s="98">
        <v>1</v>
      </c>
      <c r="F35" s="98">
        <v>4</v>
      </c>
      <c r="G35" s="98">
        <v>4</v>
      </c>
      <c r="H35" s="98">
        <v>3</v>
      </c>
      <c r="I35" s="98">
        <v>2</v>
      </c>
      <c r="J35" s="92">
        <v>3</v>
      </c>
      <c r="K35" s="94">
        <v>1</v>
      </c>
      <c r="L35" s="94">
        <v>3</v>
      </c>
      <c r="M35" s="94">
        <v>5</v>
      </c>
      <c r="N35" s="94">
        <v>2</v>
      </c>
      <c r="O35" s="94">
        <v>4</v>
      </c>
      <c r="P35" s="94">
        <v>58</v>
      </c>
      <c r="Q35" s="94">
        <v>4</v>
      </c>
    </row>
    <row r="36" spans="2:17" ht="6.75" customHeight="1" x14ac:dyDescent="0.2">
      <c r="B36" s="95"/>
      <c r="C36" s="97"/>
      <c r="D36" s="97"/>
      <c r="E36" s="98"/>
      <c r="F36" s="98"/>
      <c r="G36" s="98"/>
      <c r="H36" s="98"/>
      <c r="I36" s="98"/>
      <c r="J36" s="92"/>
      <c r="K36" s="94"/>
      <c r="L36" s="94"/>
      <c r="M36" s="94"/>
      <c r="N36" s="94"/>
      <c r="O36" s="94"/>
      <c r="P36" s="94"/>
      <c r="Q36" s="94"/>
    </row>
    <row r="37" spans="2:17" ht="12.75" x14ac:dyDescent="0.2">
      <c r="B37" s="119" t="s">
        <v>19</v>
      </c>
      <c r="C37" s="117">
        <v>2</v>
      </c>
      <c r="D37" s="117">
        <v>4</v>
      </c>
      <c r="E37" s="117">
        <v>3</v>
      </c>
      <c r="F37" s="117">
        <v>6</v>
      </c>
      <c r="G37" s="117">
        <v>3</v>
      </c>
      <c r="H37" s="117">
        <v>45</v>
      </c>
      <c r="I37" s="117">
        <v>45</v>
      </c>
      <c r="J37" s="120">
        <v>37</v>
      </c>
      <c r="K37" s="117">
        <v>17</v>
      </c>
      <c r="L37" s="117">
        <v>6</v>
      </c>
      <c r="M37" s="117">
        <v>11</v>
      </c>
      <c r="N37" s="117">
        <v>27</v>
      </c>
      <c r="O37" s="117">
        <v>20</v>
      </c>
      <c r="P37" s="117">
        <v>4</v>
      </c>
      <c r="Q37" s="117">
        <v>10</v>
      </c>
    </row>
    <row r="38" spans="2:17" ht="12.75" x14ac:dyDescent="0.2">
      <c r="B38" s="95" t="s">
        <v>41</v>
      </c>
      <c r="C38" s="97">
        <v>1</v>
      </c>
      <c r="D38" s="97">
        <v>3</v>
      </c>
      <c r="E38" s="98">
        <v>2</v>
      </c>
      <c r="F38" s="98">
        <v>5</v>
      </c>
      <c r="G38" s="98">
        <v>3</v>
      </c>
      <c r="H38" s="98">
        <v>41</v>
      </c>
      <c r="I38" s="98">
        <v>42</v>
      </c>
      <c r="J38" s="92">
        <v>36</v>
      </c>
      <c r="K38" s="94">
        <v>14</v>
      </c>
      <c r="L38" s="94">
        <v>6</v>
      </c>
      <c r="M38" s="94">
        <v>11</v>
      </c>
      <c r="N38" s="94">
        <v>27</v>
      </c>
      <c r="O38" s="94">
        <v>19</v>
      </c>
      <c r="P38" s="94">
        <v>4</v>
      </c>
      <c r="Q38" s="94">
        <v>8</v>
      </c>
    </row>
    <row r="39" spans="2:17" ht="12.75" x14ac:dyDescent="0.2">
      <c r="B39" s="95" t="s">
        <v>42</v>
      </c>
      <c r="C39" s="97">
        <v>1</v>
      </c>
      <c r="D39" s="97">
        <v>1</v>
      </c>
      <c r="E39" s="98">
        <v>1</v>
      </c>
      <c r="F39" s="98">
        <v>1</v>
      </c>
      <c r="G39" s="98">
        <v>0</v>
      </c>
      <c r="H39" s="98">
        <v>4</v>
      </c>
      <c r="I39" s="98">
        <v>3</v>
      </c>
      <c r="J39" s="92">
        <v>1</v>
      </c>
      <c r="K39" s="94">
        <v>3</v>
      </c>
      <c r="L39" s="92">
        <v>0</v>
      </c>
      <c r="M39" s="92">
        <v>0</v>
      </c>
      <c r="N39" s="94">
        <v>0</v>
      </c>
      <c r="O39" s="94">
        <v>1</v>
      </c>
      <c r="P39" s="94">
        <v>0</v>
      </c>
      <c r="Q39" s="94">
        <v>2</v>
      </c>
    </row>
    <row r="40" spans="2:17" ht="6.75" customHeight="1" x14ac:dyDescent="0.2">
      <c r="B40" s="95"/>
      <c r="C40" s="97"/>
      <c r="D40" s="97"/>
      <c r="E40" s="98"/>
      <c r="F40" s="98"/>
      <c r="G40" s="98"/>
      <c r="H40" s="98"/>
      <c r="I40" s="98"/>
      <c r="J40" s="92"/>
      <c r="K40" s="94"/>
      <c r="L40" s="94"/>
      <c r="M40" s="94"/>
      <c r="N40" s="94"/>
      <c r="O40" s="94"/>
      <c r="P40" s="94"/>
      <c r="Q40" s="94"/>
    </row>
    <row r="41" spans="2:17" ht="12.75" x14ac:dyDescent="0.2">
      <c r="B41" s="119" t="s">
        <v>18</v>
      </c>
      <c r="C41" s="117">
        <v>11</v>
      </c>
      <c r="D41" s="117">
        <v>13</v>
      </c>
      <c r="E41" s="121">
        <v>15</v>
      </c>
      <c r="F41" s="121">
        <v>18</v>
      </c>
      <c r="G41" s="121">
        <v>13</v>
      </c>
      <c r="H41" s="121">
        <v>27</v>
      </c>
      <c r="I41" s="121">
        <v>35</v>
      </c>
      <c r="J41" s="118">
        <v>40</v>
      </c>
      <c r="K41" s="117">
        <v>26</v>
      </c>
      <c r="L41" s="117">
        <v>23</v>
      </c>
      <c r="M41" s="117">
        <v>19</v>
      </c>
      <c r="N41" s="117">
        <v>23</v>
      </c>
      <c r="O41" s="117">
        <v>23</v>
      </c>
      <c r="P41" s="117">
        <v>8</v>
      </c>
      <c r="Q41" s="117">
        <v>2</v>
      </c>
    </row>
    <row r="42" spans="2:17" ht="12.75" x14ac:dyDescent="0.2">
      <c r="B42" s="95" t="s">
        <v>43</v>
      </c>
      <c r="C42" s="97">
        <v>8</v>
      </c>
      <c r="D42" s="97">
        <v>9</v>
      </c>
      <c r="E42" s="98">
        <v>14</v>
      </c>
      <c r="F42" s="98">
        <v>8</v>
      </c>
      <c r="G42" s="98">
        <v>6</v>
      </c>
      <c r="H42" s="98">
        <v>16</v>
      </c>
      <c r="I42" s="98">
        <v>26</v>
      </c>
      <c r="J42" s="92">
        <v>33</v>
      </c>
      <c r="K42" s="94">
        <v>23</v>
      </c>
      <c r="L42" s="94">
        <v>22</v>
      </c>
      <c r="M42" s="94">
        <v>19</v>
      </c>
      <c r="N42" s="94">
        <v>23</v>
      </c>
      <c r="O42" s="94">
        <v>22</v>
      </c>
      <c r="P42" s="94">
        <v>7</v>
      </c>
      <c r="Q42" s="94">
        <v>2</v>
      </c>
    </row>
    <row r="43" spans="2:17" ht="12.75" x14ac:dyDescent="0.2">
      <c r="B43" s="95" t="s">
        <v>44</v>
      </c>
      <c r="C43" s="97">
        <v>3</v>
      </c>
      <c r="D43" s="97">
        <v>4</v>
      </c>
      <c r="E43" s="98">
        <v>1</v>
      </c>
      <c r="F43" s="98">
        <v>10</v>
      </c>
      <c r="G43" s="98">
        <v>7</v>
      </c>
      <c r="H43" s="98">
        <v>11</v>
      </c>
      <c r="I43" s="98">
        <v>9</v>
      </c>
      <c r="J43" s="92">
        <v>7</v>
      </c>
      <c r="K43" s="94">
        <v>3</v>
      </c>
      <c r="L43" s="94">
        <v>1</v>
      </c>
      <c r="M43" s="92">
        <v>0</v>
      </c>
      <c r="N43" s="94">
        <v>0</v>
      </c>
      <c r="O43" s="94">
        <v>1</v>
      </c>
      <c r="P43" s="94">
        <v>1</v>
      </c>
      <c r="Q43" s="94">
        <v>0</v>
      </c>
    </row>
    <row r="44" spans="2:17" ht="13.5" x14ac:dyDescent="0.2">
      <c r="B44" s="95" t="s">
        <v>86</v>
      </c>
      <c r="C44" s="98">
        <v>0</v>
      </c>
      <c r="D44" s="98">
        <v>0</v>
      </c>
      <c r="E44" s="98">
        <v>0</v>
      </c>
      <c r="F44" s="98">
        <v>0</v>
      </c>
      <c r="G44" s="98">
        <v>0</v>
      </c>
      <c r="H44" s="98">
        <v>0</v>
      </c>
      <c r="I44" s="98">
        <v>0</v>
      </c>
      <c r="J44" s="98">
        <v>0</v>
      </c>
      <c r="K44" s="98">
        <v>0</v>
      </c>
      <c r="L44" s="98">
        <v>0</v>
      </c>
      <c r="M44" s="98">
        <v>0</v>
      </c>
      <c r="N44" s="94">
        <v>0</v>
      </c>
      <c r="O44" s="94">
        <v>0</v>
      </c>
      <c r="P44" s="94">
        <v>0</v>
      </c>
      <c r="Q44" s="94">
        <v>0</v>
      </c>
    </row>
    <row r="45" spans="2:17" ht="13.5" x14ac:dyDescent="0.2">
      <c r="B45" s="95" t="s">
        <v>87</v>
      </c>
      <c r="C45" s="94">
        <v>0</v>
      </c>
      <c r="D45" s="94">
        <v>0</v>
      </c>
      <c r="E45" s="94">
        <v>0</v>
      </c>
      <c r="F45" s="94">
        <v>0</v>
      </c>
      <c r="G45" s="94">
        <v>0</v>
      </c>
      <c r="H45" s="94">
        <v>0</v>
      </c>
      <c r="I45" s="94">
        <v>0</v>
      </c>
      <c r="J45" s="94">
        <v>0</v>
      </c>
      <c r="K45" s="94">
        <v>0</v>
      </c>
      <c r="L45" s="94">
        <v>0</v>
      </c>
      <c r="M45" s="94">
        <v>0</v>
      </c>
      <c r="N45" s="94">
        <v>0</v>
      </c>
      <c r="O45" s="94">
        <v>0</v>
      </c>
      <c r="P45" s="94">
        <v>0</v>
      </c>
      <c r="Q45" s="94">
        <v>0</v>
      </c>
    </row>
    <row r="46" spans="2:17" ht="6.75" customHeight="1" x14ac:dyDescent="0.2">
      <c r="B46" s="95"/>
      <c r="C46" s="101"/>
      <c r="D46" s="97"/>
      <c r="E46" s="98"/>
      <c r="F46" s="98"/>
      <c r="G46" s="98"/>
      <c r="H46" s="94"/>
      <c r="I46" s="98"/>
      <c r="J46" s="94"/>
      <c r="K46" s="94"/>
      <c r="L46" s="94"/>
      <c r="M46" s="94"/>
      <c r="N46" s="94"/>
      <c r="O46" s="94"/>
      <c r="P46" s="94"/>
      <c r="Q46" s="94"/>
    </row>
    <row r="47" spans="2:17" ht="12.75" x14ac:dyDescent="0.2">
      <c r="B47" s="119" t="s">
        <v>57</v>
      </c>
      <c r="C47" s="117">
        <v>228</v>
      </c>
      <c r="D47" s="117">
        <v>208</v>
      </c>
      <c r="E47" s="117">
        <v>325</v>
      </c>
      <c r="F47" s="117">
        <v>594</v>
      </c>
      <c r="G47" s="117">
        <v>501</v>
      </c>
      <c r="H47" s="117">
        <v>695</v>
      </c>
      <c r="I47" s="117">
        <v>779</v>
      </c>
      <c r="J47" s="117">
        <v>536</v>
      </c>
      <c r="K47" s="117">
        <v>472</v>
      </c>
      <c r="L47" s="117">
        <v>344</v>
      </c>
      <c r="M47" s="117">
        <v>415</v>
      </c>
      <c r="N47" s="117">
        <v>438</v>
      </c>
      <c r="O47" s="117">
        <v>392</v>
      </c>
      <c r="P47" s="117">
        <v>295</v>
      </c>
      <c r="Q47" s="117">
        <v>318</v>
      </c>
    </row>
    <row r="48" spans="2:17" ht="12.75" x14ac:dyDescent="0.2">
      <c r="B48" s="95" t="s">
        <v>17</v>
      </c>
      <c r="C48" s="102">
        <v>203</v>
      </c>
      <c r="D48" s="102">
        <v>190</v>
      </c>
      <c r="E48" s="92">
        <v>310</v>
      </c>
      <c r="F48" s="92">
        <v>473</v>
      </c>
      <c r="G48" s="92">
        <v>414</v>
      </c>
      <c r="H48" s="92">
        <v>114</v>
      </c>
      <c r="I48" s="92">
        <v>108</v>
      </c>
      <c r="J48" s="92">
        <v>77</v>
      </c>
      <c r="K48" s="94">
        <v>68</v>
      </c>
      <c r="L48" s="94">
        <v>29</v>
      </c>
      <c r="M48" s="94">
        <v>107</v>
      </c>
      <c r="N48" s="94">
        <v>40</v>
      </c>
      <c r="O48" s="94">
        <v>46</v>
      </c>
      <c r="P48" s="94">
        <v>45</v>
      </c>
      <c r="Q48" s="94">
        <v>45</v>
      </c>
    </row>
    <row r="49" spans="2:17" ht="12.75" x14ac:dyDescent="0.2">
      <c r="B49" s="95" t="s">
        <v>16</v>
      </c>
      <c r="C49" s="97">
        <v>1</v>
      </c>
      <c r="D49" s="97">
        <v>0</v>
      </c>
      <c r="E49" s="98">
        <v>2</v>
      </c>
      <c r="F49" s="98">
        <v>5</v>
      </c>
      <c r="G49" s="98">
        <v>6</v>
      </c>
      <c r="H49" s="98">
        <v>5</v>
      </c>
      <c r="I49" s="98">
        <v>3</v>
      </c>
      <c r="J49" s="92">
        <v>1</v>
      </c>
      <c r="K49" s="94">
        <v>1</v>
      </c>
      <c r="L49" s="94">
        <v>2</v>
      </c>
      <c r="M49" s="94">
        <v>3</v>
      </c>
      <c r="N49" s="94">
        <v>3</v>
      </c>
      <c r="O49" s="94">
        <v>0</v>
      </c>
      <c r="P49" s="94">
        <v>0</v>
      </c>
      <c r="Q49" s="94">
        <v>0</v>
      </c>
    </row>
    <row r="50" spans="2:17" ht="12.75" x14ac:dyDescent="0.2">
      <c r="B50" s="95" t="s">
        <v>45</v>
      </c>
      <c r="C50" s="102">
        <v>24</v>
      </c>
      <c r="D50" s="103">
        <v>16</v>
      </c>
      <c r="E50" s="92">
        <v>7</v>
      </c>
      <c r="F50" s="92">
        <v>116</v>
      </c>
      <c r="G50" s="92">
        <v>73</v>
      </c>
      <c r="H50" s="92">
        <v>538</v>
      </c>
      <c r="I50" s="92">
        <v>545</v>
      </c>
      <c r="J50" s="92">
        <v>425</v>
      </c>
      <c r="K50" s="94">
        <v>368</v>
      </c>
      <c r="L50" s="94">
        <v>286</v>
      </c>
      <c r="M50" s="94">
        <v>281</v>
      </c>
      <c r="N50" s="94">
        <v>357</v>
      </c>
      <c r="O50" s="94">
        <v>321</v>
      </c>
      <c r="P50" s="94">
        <v>241</v>
      </c>
      <c r="Q50" s="94">
        <v>249</v>
      </c>
    </row>
    <row r="51" spans="2:17" ht="12.75" x14ac:dyDescent="0.2">
      <c r="B51" s="95" t="s">
        <v>46</v>
      </c>
      <c r="C51" s="97">
        <v>0</v>
      </c>
      <c r="D51" s="97">
        <v>0</v>
      </c>
      <c r="E51" s="98">
        <v>0</v>
      </c>
      <c r="F51" s="98">
        <v>0</v>
      </c>
      <c r="G51" s="98">
        <v>0</v>
      </c>
      <c r="H51" s="98">
        <v>2</v>
      </c>
      <c r="I51" s="98">
        <v>0</v>
      </c>
      <c r="J51" s="92">
        <v>2</v>
      </c>
      <c r="K51" s="94">
        <v>1</v>
      </c>
      <c r="L51" s="94">
        <v>3</v>
      </c>
      <c r="M51" s="92">
        <v>0</v>
      </c>
      <c r="N51" s="94">
        <v>1</v>
      </c>
      <c r="O51" s="94">
        <v>0</v>
      </c>
      <c r="P51" s="94">
        <v>0</v>
      </c>
      <c r="Q51" s="94">
        <v>0</v>
      </c>
    </row>
    <row r="52" spans="2:17" ht="12.75" x14ac:dyDescent="0.2">
      <c r="B52" s="95" t="s">
        <v>75</v>
      </c>
      <c r="C52" s="98">
        <v>0</v>
      </c>
      <c r="D52" s="98">
        <v>0</v>
      </c>
      <c r="E52" s="98">
        <v>0</v>
      </c>
      <c r="F52" s="98">
        <v>0</v>
      </c>
      <c r="G52" s="98">
        <v>0</v>
      </c>
      <c r="H52" s="98">
        <v>8</v>
      </c>
      <c r="I52" s="98">
        <v>50</v>
      </c>
      <c r="J52" s="92">
        <v>31</v>
      </c>
      <c r="K52" s="94">
        <v>19</v>
      </c>
      <c r="L52" s="94">
        <v>12</v>
      </c>
      <c r="M52" s="94">
        <v>19</v>
      </c>
      <c r="N52" s="94">
        <v>29</v>
      </c>
      <c r="O52" s="94">
        <v>18</v>
      </c>
      <c r="P52" s="94">
        <v>6</v>
      </c>
      <c r="Q52" s="94">
        <v>23</v>
      </c>
    </row>
    <row r="53" spans="2:17" ht="12.75" x14ac:dyDescent="0.2">
      <c r="B53" s="95" t="s">
        <v>82</v>
      </c>
      <c r="C53" s="97">
        <v>0</v>
      </c>
      <c r="D53" s="97">
        <v>2</v>
      </c>
      <c r="E53" s="98">
        <v>6</v>
      </c>
      <c r="F53" s="98">
        <v>0</v>
      </c>
      <c r="G53" s="98">
        <v>8</v>
      </c>
      <c r="H53" s="98">
        <v>28</v>
      </c>
      <c r="I53" s="98">
        <v>73</v>
      </c>
      <c r="J53" s="92">
        <v>0</v>
      </c>
      <c r="K53" s="94">
        <v>15</v>
      </c>
      <c r="L53" s="94">
        <v>12</v>
      </c>
      <c r="M53" s="94">
        <v>5</v>
      </c>
      <c r="N53" s="94">
        <v>8</v>
      </c>
      <c r="O53" s="94">
        <v>7</v>
      </c>
      <c r="P53" s="94">
        <v>3</v>
      </c>
      <c r="Q53" s="94">
        <v>1</v>
      </c>
    </row>
    <row r="54" spans="2:17" ht="6.75" customHeight="1" x14ac:dyDescent="0.2">
      <c r="B54" s="95"/>
      <c r="C54" s="97"/>
      <c r="D54" s="97"/>
      <c r="E54" s="98"/>
      <c r="F54" s="98"/>
      <c r="G54" s="98"/>
      <c r="H54" s="98"/>
      <c r="I54" s="98"/>
      <c r="J54" s="92"/>
      <c r="K54" s="94"/>
      <c r="L54" s="94"/>
      <c r="M54" s="94"/>
      <c r="N54" s="94"/>
      <c r="O54" s="94"/>
      <c r="P54" s="94"/>
      <c r="Q54" s="94"/>
    </row>
    <row r="55" spans="2:17" ht="12.75" x14ac:dyDescent="0.2">
      <c r="B55" s="119" t="s">
        <v>15</v>
      </c>
      <c r="C55" s="117">
        <v>1</v>
      </c>
      <c r="D55" s="117">
        <v>1</v>
      </c>
      <c r="E55" s="117">
        <v>0</v>
      </c>
      <c r="F55" s="117">
        <v>7</v>
      </c>
      <c r="G55" s="117">
        <v>4</v>
      </c>
      <c r="H55" s="117">
        <v>5</v>
      </c>
      <c r="I55" s="117">
        <v>1</v>
      </c>
      <c r="J55" s="120">
        <v>4</v>
      </c>
      <c r="K55" s="122">
        <v>0</v>
      </c>
      <c r="L55" s="122">
        <v>0</v>
      </c>
      <c r="M55" s="122">
        <v>1</v>
      </c>
      <c r="N55" s="122">
        <v>0</v>
      </c>
      <c r="O55" s="117">
        <v>0</v>
      </c>
      <c r="P55" s="117">
        <v>0</v>
      </c>
      <c r="Q55" s="117">
        <v>0</v>
      </c>
    </row>
    <row r="56" spans="2:17" ht="12.75" x14ac:dyDescent="0.2">
      <c r="B56" s="95" t="s">
        <v>48</v>
      </c>
      <c r="C56" s="97">
        <v>1</v>
      </c>
      <c r="D56" s="97">
        <v>1</v>
      </c>
      <c r="E56" s="98">
        <v>0</v>
      </c>
      <c r="F56" s="98">
        <v>7</v>
      </c>
      <c r="G56" s="98">
        <v>4</v>
      </c>
      <c r="H56" s="98">
        <v>5</v>
      </c>
      <c r="I56" s="98">
        <v>1</v>
      </c>
      <c r="J56" s="100">
        <v>4</v>
      </c>
      <c r="K56" s="94">
        <v>0</v>
      </c>
      <c r="L56" s="94">
        <v>0</v>
      </c>
      <c r="M56" s="94">
        <v>1</v>
      </c>
      <c r="N56" s="94">
        <v>0</v>
      </c>
      <c r="O56" s="94">
        <v>0</v>
      </c>
      <c r="P56" s="94">
        <v>0</v>
      </c>
      <c r="Q56" s="94">
        <v>0</v>
      </c>
    </row>
    <row r="57" spans="2:17" ht="6.75" customHeight="1" x14ac:dyDescent="0.2">
      <c r="B57" s="95"/>
      <c r="C57" s="97"/>
      <c r="D57" s="97"/>
      <c r="E57" s="98"/>
      <c r="F57" s="98"/>
      <c r="G57" s="98"/>
      <c r="H57" s="98"/>
      <c r="I57" s="98"/>
      <c r="J57" s="100"/>
      <c r="K57" s="94"/>
      <c r="L57" s="94"/>
      <c r="M57" s="94"/>
      <c r="N57" s="94"/>
      <c r="O57" s="94"/>
      <c r="P57" s="94"/>
      <c r="Q57" s="94"/>
    </row>
    <row r="58" spans="2:17" ht="12.75" x14ac:dyDescent="0.2">
      <c r="B58" s="119" t="s">
        <v>14</v>
      </c>
      <c r="C58" s="117">
        <v>112</v>
      </c>
      <c r="D58" s="117">
        <v>158</v>
      </c>
      <c r="E58" s="117">
        <v>177</v>
      </c>
      <c r="F58" s="121">
        <v>387</v>
      </c>
      <c r="G58" s="121">
        <v>375</v>
      </c>
      <c r="H58" s="117">
        <v>544</v>
      </c>
      <c r="I58" s="121">
        <v>499</v>
      </c>
      <c r="J58" s="118">
        <v>353</v>
      </c>
      <c r="K58" s="117">
        <v>371</v>
      </c>
      <c r="L58" s="117">
        <v>212</v>
      </c>
      <c r="M58" s="117">
        <v>253</v>
      </c>
      <c r="N58" s="117">
        <v>283</v>
      </c>
      <c r="O58" s="117">
        <v>278</v>
      </c>
      <c r="P58" s="117">
        <v>152</v>
      </c>
      <c r="Q58" s="117">
        <v>168</v>
      </c>
    </row>
    <row r="59" spans="2:17" ht="12.75" x14ac:dyDescent="0.2">
      <c r="B59" s="95" t="s">
        <v>49</v>
      </c>
      <c r="C59" s="97">
        <v>74</v>
      </c>
      <c r="D59" s="97">
        <v>119</v>
      </c>
      <c r="E59" s="98">
        <v>136</v>
      </c>
      <c r="F59" s="98">
        <v>294</v>
      </c>
      <c r="G59" s="98">
        <v>287</v>
      </c>
      <c r="H59" s="98">
        <v>421</v>
      </c>
      <c r="I59" s="98">
        <v>371</v>
      </c>
      <c r="J59" s="92">
        <v>316</v>
      </c>
      <c r="K59" s="94">
        <v>289</v>
      </c>
      <c r="L59" s="94">
        <v>155</v>
      </c>
      <c r="M59" s="94">
        <v>204</v>
      </c>
      <c r="N59" s="94">
        <v>206</v>
      </c>
      <c r="O59" s="94">
        <v>220</v>
      </c>
      <c r="P59" s="94">
        <v>117</v>
      </c>
      <c r="Q59" s="94">
        <v>103</v>
      </c>
    </row>
    <row r="60" spans="2:17" ht="12.75" x14ac:dyDescent="0.2">
      <c r="B60" s="95" t="s">
        <v>50</v>
      </c>
      <c r="C60" s="97">
        <v>35</v>
      </c>
      <c r="D60" s="97">
        <v>37</v>
      </c>
      <c r="E60" s="98">
        <v>39</v>
      </c>
      <c r="F60" s="98">
        <v>89</v>
      </c>
      <c r="G60" s="98">
        <v>82</v>
      </c>
      <c r="H60" s="98">
        <v>116</v>
      </c>
      <c r="I60" s="98">
        <v>124</v>
      </c>
      <c r="J60" s="100">
        <v>34</v>
      </c>
      <c r="K60" s="94">
        <v>78</v>
      </c>
      <c r="L60" s="94">
        <v>49</v>
      </c>
      <c r="M60" s="94">
        <v>41</v>
      </c>
      <c r="N60" s="94">
        <v>72</v>
      </c>
      <c r="O60" s="94">
        <v>55</v>
      </c>
      <c r="P60" s="94">
        <v>35</v>
      </c>
      <c r="Q60" s="94">
        <v>58</v>
      </c>
    </row>
    <row r="61" spans="2:17" ht="12.75" x14ac:dyDescent="0.2">
      <c r="B61" s="95" t="s">
        <v>51</v>
      </c>
      <c r="C61" s="97">
        <v>0</v>
      </c>
      <c r="D61" s="97">
        <v>0</v>
      </c>
      <c r="E61" s="98">
        <v>0</v>
      </c>
      <c r="F61" s="98">
        <v>0</v>
      </c>
      <c r="G61" s="98">
        <v>1</v>
      </c>
      <c r="H61" s="98">
        <v>0</v>
      </c>
      <c r="I61" s="98">
        <v>0</v>
      </c>
      <c r="J61" s="92">
        <v>0</v>
      </c>
      <c r="K61" s="98">
        <v>0</v>
      </c>
      <c r="L61" s="98">
        <v>0</v>
      </c>
      <c r="M61" s="98">
        <v>0</v>
      </c>
      <c r="N61" s="94">
        <v>1</v>
      </c>
      <c r="O61" s="94">
        <v>0</v>
      </c>
      <c r="P61" s="94">
        <v>0</v>
      </c>
      <c r="Q61" s="94">
        <v>0</v>
      </c>
    </row>
    <row r="62" spans="2:17" ht="12.75" x14ac:dyDescent="0.2">
      <c r="B62" s="95" t="s">
        <v>52</v>
      </c>
      <c r="C62" s="97">
        <v>3</v>
      </c>
      <c r="D62" s="97">
        <v>2</v>
      </c>
      <c r="E62" s="98">
        <v>2</v>
      </c>
      <c r="F62" s="98">
        <v>4</v>
      </c>
      <c r="G62" s="98">
        <v>5</v>
      </c>
      <c r="H62" s="98">
        <v>7</v>
      </c>
      <c r="I62" s="98">
        <v>4</v>
      </c>
      <c r="J62" s="92">
        <v>3</v>
      </c>
      <c r="K62" s="94">
        <v>4</v>
      </c>
      <c r="L62" s="94">
        <v>8</v>
      </c>
      <c r="M62" s="94">
        <v>8</v>
      </c>
      <c r="N62" s="94">
        <v>4</v>
      </c>
      <c r="O62" s="94">
        <v>3</v>
      </c>
      <c r="P62" s="94">
        <v>0</v>
      </c>
      <c r="Q62" s="94">
        <v>7</v>
      </c>
    </row>
    <row r="63" spans="2:17" ht="6.75" customHeight="1" x14ac:dyDescent="0.2">
      <c r="B63" s="95"/>
      <c r="C63" s="97"/>
      <c r="D63" s="97"/>
      <c r="E63" s="98"/>
      <c r="F63" s="98"/>
      <c r="G63" s="98"/>
      <c r="H63" s="98"/>
      <c r="I63" s="98"/>
      <c r="J63" s="92"/>
      <c r="K63" s="94"/>
      <c r="L63" s="94"/>
      <c r="M63" s="94"/>
      <c r="N63" s="94"/>
      <c r="O63" s="94"/>
      <c r="P63" s="94"/>
      <c r="Q63" s="94"/>
    </row>
    <row r="64" spans="2:17" ht="12.75" x14ac:dyDescent="0.2">
      <c r="B64" s="119" t="s">
        <v>13</v>
      </c>
      <c r="C64" s="117">
        <v>54</v>
      </c>
      <c r="D64" s="117">
        <v>78</v>
      </c>
      <c r="E64" s="117">
        <v>98</v>
      </c>
      <c r="F64" s="117">
        <v>237</v>
      </c>
      <c r="G64" s="117">
        <v>261</v>
      </c>
      <c r="H64" s="117">
        <v>300</v>
      </c>
      <c r="I64" s="117">
        <v>291</v>
      </c>
      <c r="J64" s="118">
        <v>242</v>
      </c>
      <c r="K64" s="117">
        <v>204</v>
      </c>
      <c r="L64" s="117">
        <v>130</v>
      </c>
      <c r="M64" s="117">
        <v>117</v>
      </c>
      <c r="N64" s="117">
        <v>131</v>
      </c>
      <c r="O64" s="117">
        <v>66</v>
      </c>
      <c r="P64" s="117">
        <v>24</v>
      </c>
      <c r="Q64" s="117">
        <v>25</v>
      </c>
    </row>
    <row r="65" spans="2:17" ht="13.5" x14ac:dyDescent="0.2">
      <c r="B65" s="95" t="s">
        <v>88</v>
      </c>
      <c r="C65" s="102">
        <v>42</v>
      </c>
      <c r="D65" s="102">
        <v>69</v>
      </c>
      <c r="E65" s="92">
        <v>89</v>
      </c>
      <c r="F65" s="92">
        <v>188</v>
      </c>
      <c r="G65" s="92">
        <v>211</v>
      </c>
      <c r="H65" s="92">
        <v>245</v>
      </c>
      <c r="I65" s="92">
        <v>225</v>
      </c>
      <c r="J65" s="92">
        <v>197</v>
      </c>
      <c r="K65" s="94">
        <v>160</v>
      </c>
      <c r="L65" s="94">
        <v>112</v>
      </c>
      <c r="M65" s="94">
        <v>96</v>
      </c>
      <c r="N65" s="94">
        <v>100</v>
      </c>
      <c r="O65" s="94">
        <v>48</v>
      </c>
      <c r="P65" s="94">
        <v>11</v>
      </c>
      <c r="Q65" s="94">
        <v>17</v>
      </c>
    </row>
    <row r="66" spans="2:17" ht="12.75" x14ac:dyDescent="0.2">
      <c r="B66" s="95" t="s">
        <v>12</v>
      </c>
      <c r="C66" s="97">
        <v>10</v>
      </c>
      <c r="D66" s="97">
        <v>8</v>
      </c>
      <c r="E66" s="98">
        <v>6</v>
      </c>
      <c r="F66" s="98">
        <v>49</v>
      </c>
      <c r="G66" s="98">
        <v>44</v>
      </c>
      <c r="H66" s="98">
        <v>38</v>
      </c>
      <c r="I66" s="98">
        <v>58</v>
      </c>
      <c r="J66" s="92">
        <v>27</v>
      </c>
      <c r="K66" s="94">
        <v>29</v>
      </c>
      <c r="L66" s="94">
        <v>12</v>
      </c>
      <c r="M66" s="94">
        <v>16</v>
      </c>
      <c r="N66" s="94">
        <v>10</v>
      </c>
      <c r="O66" s="94">
        <v>3</v>
      </c>
      <c r="P66" s="94">
        <v>3</v>
      </c>
      <c r="Q66" s="94">
        <v>2</v>
      </c>
    </row>
    <row r="67" spans="2:17" ht="12.75" x14ac:dyDescent="0.2">
      <c r="B67" s="95" t="s">
        <v>53</v>
      </c>
      <c r="C67" s="97">
        <v>0</v>
      </c>
      <c r="D67" s="97">
        <v>1</v>
      </c>
      <c r="E67" s="98">
        <v>3</v>
      </c>
      <c r="F67" s="98">
        <v>0</v>
      </c>
      <c r="G67" s="98">
        <v>6</v>
      </c>
      <c r="H67" s="98">
        <v>12</v>
      </c>
      <c r="I67" s="98">
        <v>7</v>
      </c>
      <c r="J67" s="92">
        <v>18</v>
      </c>
      <c r="K67" s="94">
        <v>14</v>
      </c>
      <c r="L67" s="94">
        <v>5</v>
      </c>
      <c r="M67" s="94">
        <v>5</v>
      </c>
      <c r="N67" s="94">
        <v>21</v>
      </c>
      <c r="O67" s="94">
        <v>15</v>
      </c>
      <c r="P67" s="94">
        <v>9</v>
      </c>
      <c r="Q67" s="94">
        <v>6</v>
      </c>
    </row>
    <row r="68" spans="2:17" ht="12.75" x14ac:dyDescent="0.2">
      <c r="B68" s="95" t="s">
        <v>54</v>
      </c>
      <c r="C68" s="97">
        <v>2</v>
      </c>
      <c r="D68" s="97">
        <v>0</v>
      </c>
      <c r="E68" s="98">
        <v>0</v>
      </c>
      <c r="F68" s="98">
        <v>0</v>
      </c>
      <c r="G68" s="98">
        <v>0</v>
      </c>
      <c r="H68" s="98">
        <v>5</v>
      </c>
      <c r="I68" s="98">
        <v>1</v>
      </c>
      <c r="J68" s="100">
        <v>0</v>
      </c>
      <c r="K68" s="94">
        <v>1</v>
      </c>
      <c r="L68" s="94">
        <v>1</v>
      </c>
      <c r="M68" s="92">
        <v>0</v>
      </c>
      <c r="N68" s="94">
        <v>0</v>
      </c>
      <c r="O68" s="94">
        <v>0</v>
      </c>
      <c r="P68" s="94">
        <v>1</v>
      </c>
      <c r="Q68" s="94">
        <v>0</v>
      </c>
    </row>
    <row r="69" spans="2:17" ht="6.75" customHeight="1" x14ac:dyDescent="0.2">
      <c r="B69" s="95"/>
      <c r="C69" s="97"/>
      <c r="D69" s="97"/>
      <c r="E69" s="98"/>
      <c r="F69" s="98"/>
      <c r="G69" s="98"/>
      <c r="H69" s="98"/>
      <c r="I69" s="98"/>
      <c r="J69" s="100"/>
      <c r="K69" s="94"/>
      <c r="L69" s="94"/>
      <c r="M69" s="94"/>
      <c r="N69" s="94"/>
      <c r="O69" s="94"/>
      <c r="P69" s="94"/>
      <c r="Q69" s="94"/>
    </row>
    <row r="70" spans="2:17" ht="12.75" x14ac:dyDescent="0.2">
      <c r="B70" s="119" t="s">
        <v>11</v>
      </c>
      <c r="C70" s="117">
        <v>1143</v>
      </c>
      <c r="D70" s="117">
        <v>1547</v>
      </c>
      <c r="E70" s="117">
        <v>1559</v>
      </c>
      <c r="F70" s="117">
        <v>2581</v>
      </c>
      <c r="G70" s="117">
        <v>2079</v>
      </c>
      <c r="H70" s="117">
        <v>2249</v>
      </c>
      <c r="I70" s="117">
        <v>2241</v>
      </c>
      <c r="J70" s="117">
        <v>1675</v>
      </c>
      <c r="K70" s="117">
        <v>1486</v>
      </c>
      <c r="L70" s="117">
        <v>1293</v>
      </c>
      <c r="M70" s="117">
        <v>1332</v>
      </c>
      <c r="N70" s="117">
        <v>1869</v>
      </c>
      <c r="O70" s="117">
        <v>1715</v>
      </c>
      <c r="P70" s="117">
        <v>1135</v>
      </c>
      <c r="Q70" s="117">
        <v>1350</v>
      </c>
    </row>
    <row r="71" spans="2:17" ht="12.75" x14ac:dyDescent="0.2">
      <c r="B71" s="95" t="s">
        <v>10</v>
      </c>
      <c r="C71" s="97">
        <v>249</v>
      </c>
      <c r="D71" s="97">
        <v>276</v>
      </c>
      <c r="E71" s="98">
        <v>255</v>
      </c>
      <c r="F71" s="98">
        <v>284</v>
      </c>
      <c r="G71" s="98">
        <v>245</v>
      </c>
      <c r="H71" s="98">
        <v>237</v>
      </c>
      <c r="I71" s="98">
        <v>271</v>
      </c>
      <c r="J71" s="92">
        <v>189</v>
      </c>
      <c r="K71" s="94">
        <v>246</v>
      </c>
      <c r="L71" s="94">
        <v>183</v>
      </c>
      <c r="M71" s="94">
        <v>245</v>
      </c>
      <c r="N71" s="94">
        <v>301</v>
      </c>
      <c r="O71" s="94">
        <v>295</v>
      </c>
      <c r="P71" s="94">
        <v>155</v>
      </c>
      <c r="Q71" s="94">
        <v>212</v>
      </c>
    </row>
    <row r="72" spans="2:17" ht="12.75" x14ac:dyDescent="0.2">
      <c r="B72" s="95" t="s">
        <v>9</v>
      </c>
      <c r="C72" s="104">
        <v>742</v>
      </c>
      <c r="D72" s="104">
        <v>1090</v>
      </c>
      <c r="E72" s="104">
        <v>1040</v>
      </c>
      <c r="F72" s="104">
        <v>1421</v>
      </c>
      <c r="G72" s="104">
        <v>1332</v>
      </c>
      <c r="H72" s="104">
        <v>1527</v>
      </c>
      <c r="I72" s="104">
        <v>1560</v>
      </c>
      <c r="J72" s="96">
        <v>1087</v>
      </c>
      <c r="K72" s="96">
        <v>983</v>
      </c>
      <c r="L72" s="96">
        <v>861</v>
      </c>
      <c r="M72" s="96">
        <v>866</v>
      </c>
      <c r="N72" s="94">
        <v>1182</v>
      </c>
      <c r="O72" s="94">
        <v>1082</v>
      </c>
      <c r="P72" s="94">
        <v>837</v>
      </c>
      <c r="Q72" s="94">
        <v>956</v>
      </c>
    </row>
    <row r="73" spans="2:17" ht="12.75" x14ac:dyDescent="0.2">
      <c r="B73" s="95" t="s">
        <v>7</v>
      </c>
      <c r="C73" s="97">
        <v>2</v>
      </c>
      <c r="D73" s="97">
        <v>5</v>
      </c>
      <c r="E73" s="98">
        <v>4</v>
      </c>
      <c r="F73" s="98">
        <v>356</v>
      </c>
      <c r="G73" s="98">
        <v>11</v>
      </c>
      <c r="H73" s="98">
        <v>16</v>
      </c>
      <c r="I73" s="98">
        <v>10</v>
      </c>
      <c r="J73" s="100">
        <v>12</v>
      </c>
      <c r="K73" s="94">
        <v>5</v>
      </c>
      <c r="L73" s="94">
        <v>5</v>
      </c>
      <c r="M73" s="94">
        <v>7</v>
      </c>
      <c r="N73" s="94">
        <v>10</v>
      </c>
      <c r="O73" s="94">
        <v>16</v>
      </c>
      <c r="P73" s="94">
        <v>10</v>
      </c>
      <c r="Q73" s="94">
        <v>8</v>
      </c>
    </row>
    <row r="74" spans="2:17" ht="12.75" x14ac:dyDescent="0.2">
      <c r="B74" s="95" t="s">
        <v>64</v>
      </c>
      <c r="C74" s="102">
        <v>89</v>
      </c>
      <c r="D74" s="102">
        <v>71</v>
      </c>
      <c r="E74" s="92">
        <v>141</v>
      </c>
      <c r="F74" s="92">
        <v>408</v>
      </c>
      <c r="G74" s="92">
        <v>346</v>
      </c>
      <c r="H74" s="92">
        <v>341</v>
      </c>
      <c r="I74" s="92">
        <v>266</v>
      </c>
      <c r="J74" s="100">
        <v>288</v>
      </c>
      <c r="K74" s="94">
        <v>167</v>
      </c>
      <c r="L74" s="94">
        <v>145</v>
      </c>
      <c r="M74" s="94">
        <v>153</v>
      </c>
      <c r="N74" s="94">
        <v>273</v>
      </c>
      <c r="O74" s="94">
        <v>235</v>
      </c>
      <c r="P74" s="94">
        <v>90</v>
      </c>
      <c r="Q74" s="94">
        <v>131</v>
      </c>
    </row>
    <row r="75" spans="2:17" ht="12.75" x14ac:dyDescent="0.2">
      <c r="B75" s="95" t="s">
        <v>6</v>
      </c>
      <c r="C75" s="97">
        <v>7</v>
      </c>
      <c r="D75" s="97">
        <v>0</v>
      </c>
      <c r="E75" s="98">
        <v>6</v>
      </c>
      <c r="F75" s="98">
        <v>1</v>
      </c>
      <c r="G75" s="98">
        <v>2</v>
      </c>
      <c r="H75" s="98">
        <v>8</v>
      </c>
      <c r="I75" s="98">
        <v>1</v>
      </c>
      <c r="J75" s="92">
        <v>3</v>
      </c>
      <c r="K75" s="94">
        <v>6</v>
      </c>
      <c r="L75" s="94">
        <v>3</v>
      </c>
      <c r="M75" s="94">
        <v>3</v>
      </c>
      <c r="N75" s="94">
        <v>8</v>
      </c>
      <c r="O75" s="94">
        <v>11</v>
      </c>
      <c r="P75" s="94">
        <v>6</v>
      </c>
      <c r="Q75" s="94">
        <v>4</v>
      </c>
    </row>
    <row r="76" spans="2:17" ht="12.75" x14ac:dyDescent="0.2">
      <c r="B76" s="95" t="s">
        <v>5</v>
      </c>
      <c r="C76" s="97">
        <v>44</v>
      </c>
      <c r="D76" s="97">
        <v>85</v>
      </c>
      <c r="E76" s="98">
        <v>104</v>
      </c>
      <c r="F76" s="98">
        <v>48</v>
      </c>
      <c r="G76" s="98">
        <v>113</v>
      </c>
      <c r="H76" s="98">
        <v>74</v>
      </c>
      <c r="I76" s="98">
        <v>96</v>
      </c>
      <c r="J76" s="92">
        <v>43</v>
      </c>
      <c r="K76" s="94">
        <v>20</v>
      </c>
      <c r="L76" s="94">
        <v>9</v>
      </c>
      <c r="M76" s="94">
        <v>11</v>
      </c>
      <c r="N76" s="94">
        <v>12</v>
      </c>
      <c r="O76" s="94">
        <v>8</v>
      </c>
      <c r="P76" s="94">
        <v>4</v>
      </c>
      <c r="Q76" s="94">
        <v>7</v>
      </c>
    </row>
    <row r="77" spans="2:17" ht="12.75" x14ac:dyDescent="0.2">
      <c r="B77" s="95" t="s">
        <v>4</v>
      </c>
      <c r="C77" s="97">
        <v>1</v>
      </c>
      <c r="D77" s="97">
        <v>0</v>
      </c>
      <c r="E77" s="98">
        <v>0</v>
      </c>
      <c r="F77" s="98">
        <v>0</v>
      </c>
      <c r="G77" s="98">
        <v>6</v>
      </c>
      <c r="H77" s="98">
        <v>2</v>
      </c>
      <c r="I77" s="98">
        <v>2</v>
      </c>
      <c r="J77" s="100">
        <v>1</v>
      </c>
      <c r="K77" s="94">
        <v>34</v>
      </c>
      <c r="L77" s="94">
        <v>65</v>
      </c>
      <c r="M77" s="94">
        <v>27</v>
      </c>
      <c r="N77" s="94">
        <v>62</v>
      </c>
      <c r="O77" s="94">
        <v>44</v>
      </c>
      <c r="P77" s="94">
        <v>25</v>
      </c>
      <c r="Q77" s="94">
        <v>21</v>
      </c>
    </row>
    <row r="78" spans="2:17" ht="12.75" x14ac:dyDescent="0.2">
      <c r="B78" s="95" t="s">
        <v>3</v>
      </c>
      <c r="C78" s="97">
        <v>8</v>
      </c>
      <c r="D78" s="97">
        <v>19</v>
      </c>
      <c r="E78" s="98">
        <v>6</v>
      </c>
      <c r="F78" s="98">
        <v>60</v>
      </c>
      <c r="G78" s="98">
        <v>21</v>
      </c>
      <c r="H78" s="98">
        <v>41</v>
      </c>
      <c r="I78" s="98">
        <v>32</v>
      </c>
      <c r="J78" s="92">
        <v>45</v>
      </c>
      <c r="K78" s="94">
        <v>22</v>
      </c>
      <c r="L78" s="94">
        <v>19</v>
      </c>
      <c r="M78" s="94">
        <v>10</v>
      </c>
      <c r="N78" s="94">
        <v>13</v>
      </c>
      <c r="O78" s="94">
        <v>15</v>
      </c>
      <c r="P78" s="94">
        <v>4</v>
      </c>
      <c r="Q78" s="94">
        <v>2</v>
      </c>
    </row>
    <row r="79" spans="2:17" ht="12.75" x14ac:dyDescent="0.2">
      <c r="B79" s="95" t="s">
        <v>2</v>
      </c>
      <c r="C79" s="97">
        <v>0</v>
      </c>
      <c r="D79" s="97">
        <v>1</v>
      </c>
      <c r="E79" s="98">
        <v>0</v>
      </c>
      <c r="F79" s="98">
        <v>1</v>
      </c>
      <c r="G79" s="98">
        <v>1</v>
      </c>
      <c r="H79" s="98">
        <v>1</v>
      </c>
      <c r="I79" s="98">
        <v>2</v>
      </c>
      <c r="J79" s="92">
        <v>2</v>
      </c>
      <c r="K79" s="94">
        <v>1</v>
      </c>
      <c r="L79" s="94">
        <v>2</v>
      </c>
      <c r="M79" s="94">
        <v>7</v>
      </c>
      <c r="N79" s="94">
        <v>8</v>
      </c>
      <c r="O79" s="94">
        <v>7</v>
      </c>
      <c r="P79" s="94">
        <v>1</v>
      </c>
      <c r="Q79" s="94">
        <v>2</v>
      </c>
    </row>
    <row r="80" spans="2:17" ht="12.75" x14ac:dyDescent="0.2">
      <c r="B80" s="95" t="s">
        <v>1</v>
      </c>
      <c r="C80" s="97">
        <v>1</v>
      </c>
      <c r="D80" s="97">
        <v>0</v>
      </c>
      <c r="E80" s="98">
        <v>1</v>
      </c>
      <c r="F80" s="98">
        <v>1</v>
      </c>
      <c r="G80" s="98">
        <v>0</v>
      </c>
      <c r="H80" s="98">
        <v>0</v>
      </c>
      <c r="I80" s="98">
        <v>0</v>
      </c>
      <c r="J80" s="92">
        <v>3</v>
      </c>
      <c r="K80" s="92">
        <v>0</v>
      </c>
      <c r="L80" s="94">
        <v>1</v>
      </c>
      <c r="M80" s="94">
        <v>1</v>
      </c>
      <c r="N80" s="94">
        <v>0</v>
      </c>
      <c r="O80" s="94">
        <v>1</v>
      </c>
      <c r="P80" s="94">
        <v>0</v>
      </c>
      <c r="Q80" s="94">
        <v>0</v>
      </c>
    </row>
    <row r="81" spans="2:17" ht="12.75" x14ac:dyDescent="0.2">
      <c r="B81" s="95" t="s">
        <v>0</v>
      </c>
      <c r="C81" s="98">
        <v>0</v>
      </c>
      <c r="D81" s="98">
        <v>0</v>
      </c>
      <c r="E81" s="98">
        <v>2</v>
      </c>
      <c r="F81" s="98">
        <v>1</v>
      </c>
      <c r="G81" s="98">
        <v>2</v>
      </c>
      <c r="H81" s="98">
        <v>2</v>
      </c>
      <c r="I81" s="98">
        <v>1</v>
      </c>
      <c r="J81" s="92">
        <v>2</v>
      </c>
      <c r="K81" s="94">
        <v>2</v>
      </c>
      <c r="L81" s="92">
        <v>0</v>
      </c>
      <c r="M81" s="94">
        <v>1</v>
      </c>
      <c r="N81" s="94">
        <v>0</v>
      </c>
      <c r="O81" s="94">
        <v>1</v>
      </c>
      <c r="P81" s="94">
        <v>3</v>
      </c>
      <c r="Q81" s="94">
        <v>5</v>
      </c>
    </row>
    <row r="82" spans="2:17" ht="13.5" x14ac:dyDescent="0.2">
      <c r="B82" s="95" t="s">
        <v>89</v>
      </c>
      <c r="C82" s="98">
        <v>0</v>
      </c>
      <c r="D82" s="98">
        <v>0</v>
      </c>
      <c r="E82" s="98">
        <v>0</v>
      </c>
      <c r="F82" s="98">
        <v>0</v>
      </c>
      <c r="G82" s="98">
        <v>0</v>
      </c>
      <c r="H82" s="98">
        <v>0</v>
      </c>
      <c r="I82" s="98">
        <v>0</v>
      </c>
      <c r="J82" s="92">
        <v>0</v>
      </c>
      <c r="K82" s="94">
        <v>0</v>
      </c>
      <c r="L82" s="92">
        <v>0</v>
      </c>
      <c r="M82" s="94">
        <v>1</v>
      </c>
      <c r="N82" s="94">
        <v>0</v>
      </c>
      <c r="O82" s="94">
        <v>0</v>
      </c>
      <c r="P82" s="94">
        <v>0</v>
      </c>
      <c r="Q82" s="94">
        <v>2</v>
      </c>
    </row>
    <row r="83" spans="2:17" ht="6.75" customHeight="1" x14ac:dyDescent="0.2">
      <c r="B83" s="105"/>
      <c r="C83" s="106"/>
      <c r="D83" s="106"/>
      <c r="E83" s="107"/>
      <c r="F83" s="107"/>
      <c r="G83" s="107"/>
      <c r="H83" s="108"/>
      <c r="I83" s="107"/>
      <c r="J83" s="108"/>
      <c r="K83" s="108"/>
      <c r="L83" s="108"/>
      <c r="M83" s="108"/>
      <c r="N83" s="108"/>
      <c r="O83" s="108"/>
      <c r="P83" s="108"/>
      <c r="Q83" s="108"/>
    </row>
    <row r="84" spans="2:17" x14ac:dyDescent="0.25">
      <c r="B84" s="109" t="s">
        <v>66</v>
      </c>
      <c r="C84" s="110"/>
      <c r="D84" s="111"/>
      <c r="E84" s="112"/>
      <c r="F84" s="113"/>
      <c r="G84" s="5"/>
      <c r="H84" s="36"/>
      <c r="I84" s="20"/>
      <c r="J84" s="20"/>
      <c r="K84" s="3"/>
      <c r="L84" s="3"/>
      <c r="M84" s="3"/>
      <c r="N84" s="3"/>
      <c r="O84" s="3"/>
      <c r="P84" s="3"/>
      <c r="Q84" s="69"/>
    </row>
    <row r="85" spans="2:17" x14ac:dyDescent="0.25">
      <c r="B85" s="131" t="s">
        <v>62</v>
      </c>
      <c r="C85" s="131"/>
      <c r="D85" s="131"/>
      <c r="E85" s="112"/>
      <c r="F85" s="113"/>
      <c r="G85" s="5"/>
      <c r="H85" s="66"/>
      <c r="I85" s="37"/>
      <c r="J85" s="37"/>
      <c r="K85" s="3"/>
      <c r="L85" s="3"/>
      <c r="M85" s="3"/>
      <c r="N85" s="3"/>
      <c r="O85" s="3"/>
      <c r="P85" s="3"/>
      <c r="Q85" s="69"/>
    </row>
    <row r="86" spans="2:17" x14ac:dyDescent="0.25">
      <c r="B86" s="111" t="s">
        <v>68</v>
      </c>
      <c r="C86" s="111"/>
      <c r="D86" s="111"/>
      <c r="E86" s="111"/>
      <c r="F86" s="111"/>
      <c r="G86" s="5"/>
      <c r="H86" s="10"/>
      <c r="I86" s="37"/>
      <c r="J86" s="37"/>
      <c r="K86" s="6"/>
      <c r="L86" s="6"/>
      <c r="M86" s="6"/>
      <c r="N86" s="6"/>
      <c r="O86" s="6"/>
      <c r="P86" s="6"/>
      <c r="Q86" s="69"/>
    </row>
    <row r="87" spans="2:17" ht="12.75" x14ac:dyDescent="0.2">
      <c r="B87" s="110" t="s">
        <v>67</v>
      </c>
      <c r="C87" s="110"/>
      <c r="D87" s="110"/>
      <c r="E87" s="110"/>
      <c r="F87" s="110"/>
      <c r="G87" s="66"/>
      <c r="H87" s="66"/>
      <c r="I87" s="66"/>
      <c r="J87" s="66"/>
      <c r="K87" s="6"/>
      <c r="L87" s="6"/>
      <c r="M87" s="6"/>
      <c r="N87" s="6"/>
      <c r="O87" s="6"/>
      <c r="P87" s="6"/>
      <c r="Q87" s="69"/>
    </row>
    <row r="88" spans="2:17" x14ac:dyDescent="0.25">
      <c r="B88" s="128" t="s">
        <v>72</v>
      </c>
      <c r="C88" s="128"/>
      <c r="D88" s="128"/>
      <c r="E88" s="128"/>
      <c r="F88" s="128"/>
      <c r="G88" s="40"/>
      <c r="H88" s="39"/>
      <c r="I88" s="39"/>
      <c r="J88" s="39"/>
      <c r="K88" s="79"/>
      <c r="L88" s="79"/>
      <c r="M88" s="79"/>
      <c r="N88" s="79"/>
      <c r="O88" s="6"/>
      <c r="P88" s="6"/>
      <c r="Q88" s="69"/>
    </row>
    <row r="89" spans="2:17" ht="12.75" x14ac:dyDescent="0.2">
      <c r="B89" s="128" t="s">
        <v>78</v>
      </c>
      <c r="C89" s="128"/>
      <c r="D89" s="128"/>
      <c r="E89" s="128"/>
      <c r="F89" s="128"/>
      <c r="G89" s="73"/>
      <c r="H89" s="73"/>
      <c r="I89" s="73"/>
      <c r="J89" s="73"/>
      <c r="Q89" s="69"/>
    </row>
    <row r="90" spans="2:17" ht="12.75" x14ac:dyDescent="0.2">
      <c r="B90" s="128" t="s">
        <v>77</v>
      </c>
      <c r="C90" s="128"/>
      <c r="D90" s="128"/>
      <c r="E90" s="128"/>
      <c r="F90" s="128"/>
      <c r="G90" s="73"/>
      <c r="H90" s="73"/>
      <c r="I90" s="73"/>
      <c r="J90" s="73"/>
      <c r="Q90" s="69"/>
    </row>
    <row r="91" spans="2:17" x14ac:dyDescent="0.25">
      <c r="B91" s="128" t="s">
        <v>76</v>
      </c>
      <c r="C91" s="128"/>
      <c r="D91" s="128"/>
      <c r="E91" s="128"/>
      <c r="F91" s="128"/>
      <c r="I91" s="74"/>
      <c r="J91" s="74"/>
      <c r="Q91" s="69"/>
    </row>
    <row r="92" spans="2:17" x14ac:dyDescent="0.25">
      <c r="B92" s="128" t="s">
        <v>93</v>
      </c>
      <c r="C92" s="128"/>
      <c r="D92" s="128"/>
      <c r="E92" s="128"/>
      <c r="F92" s="128"/>
      <c r="I92" s="74"/>
      <c r="J92" s="74"/>
      <c r="K92" s="80"/>
      <c r="L92"/>
      <c r="M92"/>
      <c r="Q92" s="69"/>
    </row>
    <row r="93" spans="2:17" x14ac:dyDescent="0.25">
      <c r="E93" s="70"/>
      <c r="I93" s="74"/>
      <c r="J93" s="74"/>
      <c r="K93" s="80"/>
      <c r="L93"/>
      <c r="M93"/>
      <c r="Q93" s="69"/>
    </row>
    <row r="94" spans="2:17" x14ac:dyDescent="0.25">
      <c r="E94" s="70"/>
      <c r="I94" s="74"/>
      <c r="J94" s="74"/>
      <c r="K94" s="80"/>
      <c r="L94"/>
      <c r="M94"/>
      <c r="Q94" s="69"/>
    </row>
    <row r="95" spans="2:17" x14ac:dyDescent="0.25">
      <c r="E95" s="70"/>
      <c r="I95" s="74"/>
      <c r="J95" s="74"/>
      <c r="Q95" s="69"/>
    </row>
    <row r="96" spans="2:17" x14ac:dyDescent="0.25">
      <c r="E96" s="70"/>
      <c r="I96" s="74"/>
      <c r="J96" s="74"/>
      <c r="Q96" s="69"/>
    </row>
    <row r="97" spans="5:17" x14ac:dyDescent="0.25">
      <c r="E97" s="70"/>
      <c r="I97" s="74"/>
      <c r="J97" s="74"/>
      <c r="Q97" s="69"/>
    </row>
    <row r="98" spans="5:17" x14ac:dyDescent="0.25">
      <c r="E98" s="70"/>
      <c r="I98" s="74"/>
      <c r="J98" s="74"/>
      <c r="Q98" s="69"/>
    </row>
    <row r="99" spans="5:17" x14ac:dyDescent="0.25">
      <c r="E99" s="70"/>
      <c r="I99" s="74"/>
      <c r="J99" s="74"/>
      <c r="Q99" s="69"/>
    </row>
    <row r="100" spans="5:17" x14ac:dyDescent="0.25">
      <c r="E100" s="70"/>
      <c r="G100" s="75"/>
      <c r="I100" s="74"/>
      <c r="J100" s="74"/>
      <c r="Q100" s="69"/>
    </row>
    <row r="101" spans="5:17" x14ac:dyDescent="0.25">
      <c r="E101" s="70"/>
      <c r="G101" s="75"/>
      <c r="I101" s="74"/>
      <c r="J101" s="74"/>
      <c r="Q101" s="69"/>
    </row>
    <row r="102" spans="5:17" x14ac:dyDescent="0.25">
      <c r="E102" s="70"/>
      <c r="G102" s="75"/>
      <c r="I102" s="74"/>
      <c r="J102" s="74"/>
      <c r="Q102" s="69"/>
    </row>
    <row r="103" spans="5:17" x14ac:dyDescent="0.25">
      <c r="E103" s="70"/>
      <c r="G103" s="75"/>
      <c r="I103" s="74"/>
      <c r="J103" s="74"/>
      <c r="Q103" s="69"/>
    </row>
    <row r="104" spans="5:17" x14ac:dyDescent="0.25">
      <c r="E104" s="70"/>
      <c r="G104" s="75"/>
      <c r="I104" s="74"/>
      <c r="J104" s="74"/>
      <c r="Q104" s="69"/>
    </row>
    <row r="105" spans="5:17" x14ac:dyDescent="0.25">
      <c r="E105" s="70"/>
      <c r="G105" s="75"/>
      <c r="I105" s="74"/>
      <c r="J105" s="74"/>
      <c r="Q105" s="69"/>
    </row>
    <row r="106" spans="5:17" x14ac:dyDescent="0.25">
      <c r="E106" s="70"/>
      <c r="G106" s="75"/>
      <c r="I106" s="74"/>
      <c r="J106" s="74"/>
      <c r="Q106" s="69"/>
    </row>
    <row r="107" spans="5:17" x14ac:dyDescent="0.25">
      <c r="E107" s="70"/>
      <c r="G107" s="75"/>
      <c r="I107" s="74"/>
      <c r="J107" s="74"/>
      <c r="Q107" s="69"/>
    </row>
    <row r="108" spans="5:17" x14ac:dyDescent="0.25">
      <c r="E108" s="70"/>
      <c r="I108" s="74"/>
      <c r="J108" s="74"/>
      <c r="Q108" s="69"/>
    </row>
    <row r="109" spans="5:17" x14ac:dyDescent="0.25">
      <c r="E109" s="70"/>
      <c r="I109" s="74"/>
      <c r="J109" s="74"/>
      <c r="Q109" s="69"/>
    </row>
    <row r="110" spans="5:17" x14ac:dyDescent="0.25">
      <c r="E110" s="70"/>
      <c r="I110" s="74"/>
      <c r="J110" s="74"/>
      <c r="Q110" s="69"/>
    </row>
    <row r="111" spans="5:17" x14ac:dyDescent="0.25">
      <c r="E111" s="70"/>
      <c r="I111" s="74"/>
      <c r="J111" s="74"/>
      <c r="Q111" s="69"/>
    </row>
    <row r="112" spans="5:17" x14ac:dyDescent="0.25">
      <c r="E112" s="70"/>
      <c r="I112" s="74"/>
      <c r="J112" s="74"/>
      <c r="Q112" s="69"/>
    </row>
    <row r="113" spans="5:17" x14ac:dyDescent="0.25">
      <c r="E113" s="70"/>
      <c r="I113" s="74"/>
      <c r="J113" s="74"/>
      <c r="Q113" s="69"/>
    </row>
    <row r="114" spans="5:17" x14ac:dyDescent="0.25">
      <c r="E114" s="70"/>
      <c r="I114" s="74"/>
      <c r="J114" s="74"/>
      <c r="Q114" s="69"/>
    </row>
    <row r="115" spans="5:17" x14ac:dyDescent="0.25">
      <c r="E115" s="70"/>
    </row>
    <row r="116" spans="5:17" x14ac:dyDescent="0.25">
      <c r="E116" s="70"/>
    </row>
    <row r="117" spans="5:17" x14ac:dyDescent="0.25">
      <c r="E117" s="70"/>
    </row>
    <row r="118" spans="5:17" x14ac:dyDescent="0.25">
      <c r="E118" s="70"/>
    </row>
  </sheetData>
  <mergeCells count="7">
    <mergeCell ref="B92:F92"/>
    <mergeCell ref="B91:F91"/>
    <mergeCell ref="B3:H3"/>
    <mergeCell ref="B85:D85"/>
    <mergeCell ref="B88:F88"/>
    <mergeCell ref="B89:F89"/>
    <mergeCell ref="B90:F9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3.08.02.03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Gerinel Junior Ugarte Sola</cp:lastModifiedBy>
  <cp:lastPrinted>2020-03-04T13:39:07Z</cp:lastPrinted>
  <dcterms:created xsi:type="dcterms:W3CDTF">2013-05-23T15:21:37Z</dcterms:created>
  <dcterms:modified xsi:type="dcterms:W3CDTF">2022-09-22T15:33:17Z</dcterms:modified>
</cp:coreProperties>
</file>