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C3DE0D52-32D2-4E41-B1CB-4198106C83F1}" xr6:coauthVersionLast="36" xr6:coauthVersionMax="36" xr10:uidLastSave="{00000000-0000-0000-0000-000000000000}"/>
  <bookViews>
    <workbookView xWindow="930" yWindow="0" windowWidth="27870" windowHeight="12810" tabRatio="842" firstSheet="1" activeTab="1" xr2:uid="{00000000-000D-0000-FFFF-FFFF00000000}"/>
  </bookViews>
  <sheets>
    <sheet name="3.09.04.01" sheetId="4" state="hidden" r:id="rId1"/>
    <sheet name="3.08.04.08" sheetId="5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1">'3.08.04.08'!$B$2:$C$110</definedName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<sst xmlns="http://schemas.openxmlformats.org/spreadsheetml/2006/main" count="382" uniqueCount="89">
  <si>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</si>
  <si>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</si>
  <si>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</si>
  <si>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</si>
  <si>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</si>
  <si>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</si>
  <si>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</si>
  <si>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</si>
  <si>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</si>
  <si>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</si>
  <si>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</si>
  <si>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</si>
  <si>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</si>
  <si>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</si>
  <si>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</si>
  <si>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</si>
  <si>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</si>
  <si>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</si>
  <si>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</si>
  <si>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</si>
  <si>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</si>
  <si>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</si>
  <si>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</si>
  <si>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</si>
  <si>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</si>
  <si>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</si>
  <si>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</si>
  <si>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</si>
  <si>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</si>
  <si>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</si>
  <si>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</si>
  <si>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</si>
  <si>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</si>
  <si>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</si>
  <si>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</si>
  <si>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</si>
  <si>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</si>
  <si>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</si>
  <si>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</si>
  <si>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</si>
  <si>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</si>
  <si>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</si>
  <si>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</si>
  <si>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</si>
  <si>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</si>
  <si>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</si>
  <si>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</si>
  <si>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</si>
  <si>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</si>
  <si>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</si>
  <si>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</si>
  <si>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</si>
  <si>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</si>
  <si>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</si>
  <si>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</si>
  <si>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</si>
  <si>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</si>
  <si>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</si>
  <si>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</si>
  <si>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</si>
  <si>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</si>
  <si>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</si>
  <si>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</si>
  <si>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</si>
  <si>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</si>
  <si>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</si>
  <si>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</si>
  <si>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</si>
  <si>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</si>
  <si>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</si>
  <si>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</si>
  <si>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</si>
  <si>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</si>
  <si>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</si>
  <si>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Fuente: Dirección General de Régimen Penitenciario</t>
  </si>
  <si>
    <t xml:space="preserve">         Instituto Nacional de Estadística</t>
  </si>
  <si>
    <t>Cuadro Nº 3.08.04.08</t>
  </si>
  <si>
    <t xml:space="preserve">   Argentina</t>
  </si>
  <si>
    <t xml:space="preserve">   Brasil</t>
  </si>
  <si>
    <t xml:space="preserve">   Colombia</t>
  </si>
  <si>
    <t xml:space="preserve">   Chile</t>
  </si>
  <si>
    <t xml:space="preserve">   Perú</t>
  </si>
  <si>
    <t xml:space="preserve">   Paraguay</t>
  </si>
  <si>
    <t xml:space="preserve">   Otros paises</t>
  </si>
  <si>
    <t xml:space="preserve">   Resto de los paises de America</t>
  </si>
  <si>
    <t>Hombre</t>
  </si>
  <si>
    <t>Mujer</t>
  </si>
  <si>
    <t>TOTAL</t>
  </si>
  <si>
    <t>BOLIVIA: POBLACIÓN PENAL EXTRANJERA, SEGÚN DEPARTAMENTO Y SEXO,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</si>
</sst>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5" fillId="2" borderId="0" xfId="1" applyFont="1" applyFill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0" fontId="17" fillId="0" borderId="13" xfId="1" applyFont="1" applyFill="1" applyBorder="1" applyAlignment="1">
      <alignment horizontal="center"/>
    </xf>
    <xf numFmtId="0" fontId="19" fillId="2" borderId="0" xfId="1" applyFont="1" applyFill="1" applyBorder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4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14" fillId="4" borderId="0" xfId="1" applyFont="1" applyFill="1"/>
    <xf numFmtId="0" fontId="20" fillId="4" borderId="6" xfId="1" applyFont="1" applyFill="1" applyBorder="1"/>
    <xf numFmtId="165" fontId="17" fillId="4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3" fillId="0" borderId="0" xfId="1" applyNumberFormat="1" applyFont="1"/>
    <xf numFmtId="3" fontId="15" fillId="2" borderId="0" xfId="1" applyNumberFormat="1" applyFont="1" applyFill="1" applyBorder="1"/>
    <xf numFmtId="3" fontId="29" fillId="0" borderId="0" xfId="1" applyNumberFormat="1" applyFont="1"/>
    <xf numFmtId="3" fontId="33" fillId="0" borderId="0" xfId="1" applyNumberFormat="1" applyFont="1"/>
    <xf numFmtId="3" fontId="35" fillId="2" borderId="0" xfId="1" applyNumberFormat="1" applyFont="1" applyFill="1" applyBorder="1" applyAlignment="1">
      <alignment horizontal="left" indent="2"/>
    </xf>
    <xf numFmtId="3" fontId="36" fillId="2" borderId="0" xfId="1" applyNumberFormat="1" applyFont="1" applyFill="1" applyBorder="1"/>
    <xf numFmtId="3" fontId="36" fillId="2" borderId="0" xfId="1" applyNumberFormat="1" applyFont="1" applyFill="1" applyBorder="1" applyAlignment="1">
      <alignment horizontal="left"/>
    </xf>
    <xf numFmtId="3" fontId="36" fillId="2" borderId="0" xfId="1" applyNumberFormat="1" applyFont="1" applyFill="1" applyBorder="1" applyAlignment="1"/>
    <xf numFmtId="3" fontId="34" fillId="0" borderId="0" xfId="1" applyNumberFormat="1" applyFont="1" applyFill="1" applyBorder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3" fontId="34" fillId="6" borderId="31" xfId="1" applyNumberFormat="1" applyFont="1" applyFill="1" applyBorder="1" applyAlignment="1">
      <alignment horizontal="center" vertical="center"/>
    </xf>
    <xf numFmtId="3" fontId="13" fillId="4" borderId="32" xfId="1" applyNumberFormat="1" applyFont="1" applyFill="1" applyBorder="1"/>
    <xf numFmtId="3" fontId="13" fillId="4" borderId="32" xfId="1" applyNumberFormat="1" applyFont="1" applyFill="1" applyBorder="1" applyAlignment="1">
      <alignment horizontal="right"/>
    </xf>
    <xf numFmtId="3" fontId="13" fillId="4" borderId="33" xfId="1" applyNumberFormat="1" applyFont="1" applyFill="1" applyBorder="1"/>
    <xf numFmtId="3" fontId="13" fillId="4" borderId="33" xfId="1" applyNumberFormat="1" applyFont="1" applyFill="1" applyBorder="1" applyAlignment="1">
      <alignment horizontal="right"/>
    </xf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>
      <alignment horizontal="right"/>
    </xf>
    <xf numFmtId="3" fontId="29" fillId="8" borderId="32" xfId="1" applyNumberFormat="1" applyFont="1" applyFill="1" applyBorder="1"/>
    <xf numFmtId="3" fontId="29" fillId="8" borderId="32" xfId="1" applyNumberFormat="1" applyFont="1" applyFill="1" applyBorder="1" applyAlignment="1"/>
    <xf numFmtId="3" fontId="37" fillId="2" borderId="0" xfId="1" applyNumberFormat="1" applyFont="1" applyFill="1" applyBorder="1"/>
    <xf numFmtId="3" fontId="37" fillId="2" borderId="0" xfId="1" applyNumberFormat="1" applyFont="1" applyFill="1" applyBorder="1" applyAlignment="1">
      <alignment horizontal="left" indent="2"/>
    </xf>
    <xf numFmtId="3" fontId="34" fillId="6" borderId="35" xfId="1" applyNumberFormat="1" applyFont="1" applyFill="1" applyBorder="1" applyAlignment="1">
      <alignment horizontal="center" vertical="center"/>
    </xf>
    <xf numFmtId="3" fontId="13" fillId="0" borderId="36" xfId="1" applyNumberFormat="1" applyFont="1" applyBorder="1"/>
    <xf numFmtId="1" fontId="34" fillId="6" borderId="28" xfId="1" applyNumberFormat="1" applyFont="1" applyFill="1" applyBorder="1" applyAlignment="1">
      <alignment horizontal="center" vertical="center"/>
    </xf>
    <xf numFmtId="1" fontId="34" fillId="6" borderId="29" xfId="1" applyNumberFormat="1" applyFont="1" applyFill="1" applyBorder="1" applyAlignment="1">
      <alignment horizontal="center" vertical="center"/>
    </xf>
    <xf numFmtId="1" fontId="34" fillId="6" borderId="34" xfId="1" applyNumberFormat="1" applyFont="1" applyFill="1" applyBorder="1" applyAlignment="1">
      <alignment horizontal="center" vertical="center"/>
    </xf>
    <xf numFmtId="3" fontId="34" fillId="6" borderId="27" xfId="1" applyNumberFormat="1" applyFont="1" applyFill="1" applyBorder="1" applyAlignment="1">
      <alignment horizontal="center" vertical="center"/>
    </xf>
    <xf numFmtId="3" fontId="34" fillId="6" borderId="30" xfId="1" applyNumberFormat="1" applyFont="1" applyFill="1" applyBorder="1" applyAlignment="1">
      <alignment horizontal="center" vertical="center"/>
    </xf>
    <xf numFmtId="0" fontId="19" fillId="2" borderId="0" xfId="1" applyFont="1" applyFill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20" xfId="1" applyFont="1" applyFill="1" applyBorder="1" applyAlignment="1">
      <alignment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</xdr:col>
      <xdr:colOff>1772891</xdr:colOff>
      <xdr:row>0</xdr:row>
      <xdr:rowOff>1147970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609746-A3C4-4B77-A97D-FC3DB67BA1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77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12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12" sqref="A12"/>
      <selection pane="bottomRight" activeCell="A9" sqref="A9"/>
    </sheetView>
  </sheetViews>
  <sheetFormatPr baseColWidth="10" defaultColWidth="11.42578125" defaultRowHeight="12" x14ac:dyDescent="0.2"/>
  <cols>
    <col min="1" max="1" width="1.85546875" style="265" customWidth="1"/>
    <col min="2" max="2" width="28.85546875" style="265" customWidth="1"/>
    <col min="3" max="16" width="11.140625" style="265" customWidth="1"/>
    <col min="17" max="16384" width="11.42578125" style="265"/>
  </cols>
  <sheetData>
    <row r="1" spans="2:16" ht="92.25" customHeight="1" x14ac:dyDescent="0.2"/>
    <row r="2" spans="2:16" ht="15" customHeight="1" x14ac:dyDescent="0.2">
      <c r="B2" s="270" t="s">
        <v>76</v>
      </c>
      <c r="M2" s="287"/>
    </row>
    <row r="3" spans="2:16" ht="15" customHeight="1" x14ac:dyDescent="0.2">
      <c r="B3" s="271" t="s">
        <v>88</v>
      </c>
    </row>
    <row r="4" spans="2:16" ht="15" customHeight="1" x14ac:dyDescent="0.2">
      <c r="B4" s="272" t="s">
        <v>23</v>
      </c>
    </row>
    <row r="5" spans="2:16" s="267" customFormat="1" ht="23.25" customHeight="1" x14ac:dyDescent="0.2">
      <c r="B5" s="291" t="s">
        <v>33</v>
      </c>
      <c r="C5" s="288">
        <v>2015</v>
      </c>
      <c r="D5" s="288"/>
      <c r="E5" s="288">
        <v>2016</v>
      </c>
      <c r="F5" s="288"/>
      <c r="G5" s="288">
        <v>2017</v>
      </c>
      <c r="H5" s="288"/>
      <c r="I5" s="288">
        <v>2018</v>
      </c>
      <c r="J5" s="288"/>
      <c r="K5" s="288">
        <v>2019</v>
      </c>
      <c r="L5" s="290"/>
      <c r="M5" s="288">
        <v>2020</v>
      </c>
      <c r="N5" s="290"/>
      <c r="O5" s="288">
        <v>2021</v>
      </c>
      <c r="P5" s="289"/>
    </row>
    <row r="6" spans="2:16" s="267" customFormat="1" ht="23.25" customHeight="1" x14ac:dyDescent="0.2">
      <c r="B6" s="292"/>
      <c r="C6" s="274" t="s">
        <v>85</v>
      </c>
      <c r="D6" s="274" t="s">
        <v>86</v>
      </c>
      <c r="E6" s="274" t="s">
        <v>85</v>
      </c>
      <c r="F6" s="274" t="s">
        <v>86</v>
      </c>
      <c r="G6" s="274" t="s">
        <v>85</v>
      </c>
      <c r="H6" s="274" t="s">
        <v>86</v>
      </c>
      <c r="I6" s="274" t="s">
        <v>85</v>
      </c>
      <c r="J6" s="274" t="s">
        <v>86</v>
      </c>
      <c r="K6" s="274" t="s">
        <v>85</v>
      </c>
      <c r="L6" s="286" t="s">
        <v>86</v>
      </c>
      <c r="M6" s="274" t="s">
        <v>85</v>
      </c>
      <c r="N6" s="286" t="s">
        <v>86</v>
      </c>
      <c r="O6" s="274" t="s">
        <v>85</v>
      </c>
      <c r="P6" s="275" t="s">
        <v>86</v>
      </c>
    </row>
    <row r="7" spans="2:16" s="267" customFormat="1" ht="5.25" customHeight="1" x14ac:dyDescent="0.2"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</row>
    <row r="8" spans="2:16" s="267" customFormat="1" x14ac:dyDescent="0.2">
      <c r="B8" s="280" t="s">
        <v>87</v>
      </c>
      <c r="C8" s="281">
        <v>433</v>
      </c>
      <c r="D8" s="281">
        <v>45</v>
      </c>
      <c r="E8" s="281">
        <v>472</v>
      </c>
      <c r="F8" s="281">
        <v>52</v>
      </c>
      <c r="G8" s="281">
        <v>598</v>
      </c>
      <c r="H8" s="281">
        <v>69</v>
      </c>
      <c r="I8" s="281">
        <v>629</v>
      </c>
      <c r="J8" s="281">
        <v>78</v>
      </c>
      <c r="K8" s="281">
        <v>633</v>
      </c>
      <c r="L8" s="281">
        <v>60</v>
      </c>
      <c r="M8" s="281">
        <v>517</v>
      </c>
      <c r="N8" s="281">
        <v>42</v>
      </c>
      <c r="O8" s="281">
        <v>540</v>
      </c>
      <c r="P8" s="281">
        <v>40</v>
      </c>
    </row>
    <row r="9" spans="2:16" ht="12" customHeight="1" x14ac:dyDescent="0.2">
      <c r="B9" s="276" t="s">
        <v>77</v>
      </c>
      <c r="C9" s="277">
        <v>51</v>
      </c>
      <c r="D9" s="277">
        <v>4</v>
      </c>
      <c r="E9" s="277">
        <v>49</v>
      </c>
      <c r="F9" s="277">
        <v>0</v>
      </c>
      <c r="G9" s="277">
        <v>62</v>
      </c>
      <c r="H9" s="277">
        <v>2</v>
      </c>
      <c r="I9" s="277">
        <v>64</v>
      </c>
      <c r="J9" s="277">
        <v>4</v>
      </c>
      <c r="K9" s="277">
        <v>60</v>
      </c>
      <c r="L9" s="277">
        <v>4</v>
      </c>
      <c r="M9" s="277">
        <v>64</v>
      </c>
      <c r="N9" s="277">
        <v>3</v>
      </c>
      <c r="O9" s="277">
        <v>71</v>
      </c>
      <c r="P9" s="277">
        <v>2</v>
      </c>
    </row>
    <row r="10" spans="2:16" ht="12" customHeight="1" x14ac:dyDescent="0.2">
      <c r="B10" s="276" t="s">
        <v>78</v>
      </c>
      <c r="C10" s="277">
        <v>75</v>
      </c>
      <c r="D10" s="277">
        <v>11</v>
      </c>
      <c r="E10" s="277">
        <v>90</v>
      </c>
      <c r="F10" s="277">
        <v>12</v>
      </c>
      <c r="G10" s="277">
        <v>105</v>
      </c>
      <c r="H10" s="277">
        <v>15</v>
      </c>
      <c r="I10" s="277">
        <v>92</v>
      </c>
      <c r="J10" s="277">
        <v>12</v>
      </c>
      <c r="K10" s="277">
        <v>122</v>
      </c>
      <c r="L10" s="277">
        <v>12</v>
      </c>
      <c r="M10" s="277">
        <v>99</v>
      </c>
      <c r="N10" s="277">
        <v>10</v>
      </c>
      <c r="O10" s="277">
        <v>106</v>
      </c>
      <c r="P10" s="277">
        <v>11</v>
      </c>
    </row>
    <row r="11" spans="2:16" ht="12" customHeight="1" x14ac:dyDescent="0.2">
      <c r="B11" s="276" t="s">
        <v>79</v>
      </c>
      <c r="C11" s="277">
        <v>65</v>
      </c>
      <c r="D11" s="277">
        <v>3</v>
      </c>
      <c r="E11" s="277">
        <v>87</v>
      </c>
      <c r="F11" s="277">
        <v>15</v>
      </c>
      <c r="G11" s="277">
        <v>122</v>
      </c>
      <c r="H11" s="277">
        <v>19</v>
      </c>
      <c r="I11" s="277">
        <v>131</v>
      </c>
      <c r="J11" s="277">
        <v>24</v>
      </c>
      <c r="K11" s="277">
        <v>125</v>
      </c>
      <c r="L11" s="277">
        <v>12</v>
      </c>
      <c r="M11" s="277">
        <v>95</v>
      </c>
      <c r="N11" s="277">
        <v>7</v>
      </c>
      <c r="O11" s="277">
        <v>87</v>
      </c>
      <c r="P11" s="277">
        <v>9</v>
      </c>
    </row>
    <row r="12" spans="2:16" x14ac:dyDescent="0.2">
      <c r="B12" s="276" t="s">
        <v>80</v>
      </c>
      <c r="C12" s="277">
        <v>26</v>
      </c>
      <c r="D12" s="277">
        <v>3</v>
      </c>
      <c r="E12" s="277">
        <v>35</v>
      </c>
      <c r="F12" s="277">
        <v>4</v>
      </c>
      <c r="G12" s="277">
        <v>43</v>
      </c>
      <c r="H12" s="277">
        <v>3</v>
      </c>
      <c r="I12" s="277">
        <v>52</v>
      </c>
      <c r="J12" s="277">
        <v>6</v>
      </c>
      <c r="K12" s="277">
        <v>44</v>
      </c>
      <c r="L12" s="277">
        <v>4</v>
      </c>
      <c r="M12" s="277">
        <v>26</v>
      </c>
      <c r="N12" s="277">
        <v>10</v>
      </c>
      <c r="O12" s="277">
        <v>33</v>
      </c>
      <c r="P12" s="277">
        <v>1</v>
      </c>
    </row>
    <row r="13" spans="2:16" x14ac:dyDescent="0.2">
      <c r="B13" s="276" t="s">
        <v>81</v>
      </c>
      <c r="C13" s="277">
        <v>127</v>
      </c>
      <c r="D13" s="277">
        <v>11</v>
      </c>
      <c r="E13" s="277">
        <v>129</v>
      </c>
      <c r="F13" s="277">
        <v>12</v>
      </c>
      <c r="G13" s="277">
        <v>166</v>
      </c>
      <c r="H13" s="277">
        <v>26</v>
      </c>
      <c r="I13" s="277">
        <v>193</v>
      </c>
      <c r="J13" s="277">
        <v>22</v>
      </c>
      <c r="K13" s="277">
        <v>168</v>
      </c>
      <c r="L13" s="277">
        <v>16</v>
      </c>
      <c r="M13" s="277">
        <v>123</v>
      </c>
      <c r="N13" s="277">
        <v>5</v>
      </c>
      <c r="O13" s="277">
        <v>132</v>
      </c>
      <c r="P13" s="277">
        <v>11</v>
      </c>
    </row>
    <row r="14" spans="2:16" x14ac:dyDescent="0.2">
      <c r="B14" s="276" t="s">
        <v>82</v>
      </c>
      <c r="C14" s="277">
        <v>23</v>
      </c>
      <c r="D14" s="277">
        <v>5</v>
      </c>
      <c r="E14" s="277">
        <v>26</v>
      </c>
      <c r="F14" s="277">
        <v>2</v>
      </c>
      <c r="G14" s="277">
        <v>30</v>
      </c>
      <c r="H14" s="277">
        <v>1</v>
      </c>
      <c r="I14" s="277">
        <v>34</v>
      </c>
      <c r="J14" s="277">
        <v>2</v>
      </c>
      <c r="K14" s="277">
        <v>29</v>
      </c>
      <c r="L14" s="277">
        <v>3</v>
      </c>
      <c r="M14" s="277">
        <v>30</v>
      </c>
      <c r="N14" s="277">
        <v>0</v>
      </c>
      <c r="O14" s="277">
        <v>26</v>
      </c>
      <c r="P14" s="277">
        <v>1</v>
      </c>
    </row>
    <row r="15" spans="2:16" x14ac:dyDescent="0.2">
      <c r="B15" s="276" t="s">
        <v>84</v>
      </c>
      <c r="C15" s="277">
        <v>29</v>
      </c>
      <c r="D15" s="277">
        <v>5</v>
      </c>
      <c r="E15" s="277">
        <v>26</v>
      </c>
      <c r="F15" s="277">
        <v>6</v>
      </c>
      <c r="G15" s="277">
        <v>44</v>
      </c>
      <c r="H15" s="277">
        <v>3</v>
      </c>
      <c r="I15" s="277">
        <v>40</v>
      </c>
      <c r="J15" s="277">
        <v>7</v>
      </c>
      <c r="K15" s="277">
        <v>63</v>
      </c>
      <c r="L15" s="277">
        <v>7</v>
      </c>
      <c r="M15" s="277">
        <v>65</v>
      </c>
      <c r="N15" s="277">
        <v>5</v>
      </c>
      <c r="O15" s="277">
        <v>69</v>
      </c>
      <c r="P15" s="277">
        <v>3</v>
      </c>
    </row>
    <row r="16" spans="2:16" x14ac:dyDescent="0.2">
      <c r="B16" s="276" t="s">
        <v>83</v>
      </c>
      <c r="C16" s="277">
        <v>37</v>
      </c>
      <c r="D16" s="277">
        <v>3</v>
      </c>
      <c r="E16" s="277">
        <v>30</v>
      </c>
      <c r="F16" s="277">
        <v>1</v>
      </c>
      <c r="G16" s="277">
        <v>26</v>
      </c>
      <c r="H16" s="277">
        <v>0</v>
      </c>
      <c r="I16" s="277">
        <v>23</v>
      </c>
      <c r="J16" s="277">
        <v>1</v>
      </c>
      <c r="K16" s="277">
        <v>22</v>
      </c>
      <c r="L16" s="277">
        <v>2</v>
      </c>
      <c r="M16" s="277">
        <v>15</v>
      </c>
      <c r="N16" s="277">
        <v>2</v>
      </c>
      <c r="O16" s="277">
        <v>16</v>
      </c>
      <c r="P16" s="277">
        <v>2</v>
      </c>
    </row>
    <row r="17" spans="2:16" ht="6.75" customHeight="1" x14ac:dyDescent="0.2">
      <c r="B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2:16" s="267" customFormat="1" x14ac:dyDescent="0.2">
      <c r="B18" s="282" t="s">
        <v>17</v>
      </c>
      <c r="C18" s="283">
        <v>6</v>
      </c>
      <c r="D18" s="283">
        <v>0</v>
      </c>
      <c r="E18" s="283">
        <v>5</v>
      </c>
      <c r="F18" s="283">
        <v>0</v>
      </c>
      <c r="G18" s="283">
        <v>10</v>
      </c>
      <c r="H18" s="283">
        <v>0</v>
      </c>
      <c r="I18" s="283">
        <v>14</v>
      </c>
      <c r="J18" s="283">
        <v>0</v>
      </c>
      <c r="K18" s="283">
        <v>10</v>
      </c>
      <c r="L18" s="283">
        <v>0</v>
      </c>
      <c r="M18" s="283">
        <v>7</v>
      </c>
      <c r="N18" s="283">
        <v>0</v>
      </c>
      <c r="O18" s="283">
        <v>8</v>
      </c>
      <c r="P18" s="283">
        <v>0</v>
      </c>
    </row>
    <row r="19" spans="2:16" ht="12" customHeight="1" x14ac:dyDescent="0.2">
      <c r="B19" s="276" t="s">
        <v>77</v>
      </c>
      <c r="C19" s="277">
        <v>2</v>
      </c>
      <c r="D19" s="277">
        <v>0</v>
      </c>
      <c r="E19" s="277">
        <v>1</v>
      </c>
      <c r="F19" s="277">
        <v>0</v>
      </c>
      <c r="G19" s="277">
        <v>3</v>
      </c>
      <c r="H19" s="277">
        <v>0</v>
      </c>
      <c r="I19" s="277">
        <v>6</v>
      </c>
      <c r="J19" s="277">
        <v>0</v>
      </c>
      <c r="K19" s="277">
        <v>2</v>
      </c>
      <c r="L19" s="277">
        <v>0</v>
      </c>
      <c r="M19" s="277">
        <v>1</v>
      </c>
      <c r="N19" s="277">
        <v>0</v>
      </c>
      <c r="O19" s="277">
        <v>2</v>
      </c>
      <c r="P19" s="277">
        <v>0</v>
      </c>
    </row>
    <row r="20" spans="2:16" ht="12" customHeight="1" x14ac:dyDescent="0.2">
      <c r="B20" s="276" t="s">
        <v>78</v>
      </c>
      <c r="C20" s="277">
        <v>0</v>
      </c>
      <c r="D20" s="277">
        <v>0</v>
      </c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</row>
    <row r="21" spans="2:16" ht="12" customHeight="1" x14ac:dyDescent="0.2">
      <c r="B21" s="276" t="s">
        <v>79</v>
      </c>
      <c r="C21" s="277">
        <v>2</v>
      </c>
      <c r="D21" s="277">
        <v>0</v>
      </c>
      <c r="E21" s="277">
        <v>1</v>
      </c>
      <c r="F21" s="277">
        <v>0</v>
      </c>
      <c r="G21" s="277">
        <v>4</v>
      </c>
      <c r="H21" s="277">
        <v>0</v>
      </c>
      <c r="I21" s="277">
        <v>3</v>
      </c>
      <c r="J21" s="277">
        <v>0</v>
      </c>
      <c r="K21" s="277">
        <v>3</v>
      </c>
      <c r="L21" s="277">
        <v>0</v>
      </c>
      <c r="M21" s="277">
        <v>1</v>
      </c>
      <c r="N21" s="277">
        <v>0</v>
      </c>
      <c r="O21" s="277">
        <v>1</v>
      </c>
      <c r="P21" s="277">
        <v>0</v>
      </c>
    </row>
    <row r="22" spans="2:16" x14ac:dyDescent="0.2">
      <c r="B22" s="276" t="s">
        <v>80</v>
      </c>
      <c r="C22" s="277">
        <v>0</v>
      </c>
      <c r="D22" s="277">
        <v>0</v>
      </c>
      <c r="E22" s="277">
        <v>1</v>
      </c>
      <c r="F22" s="277">
        <v>0</v>
      </c>
      <c r="G22" s="277">
        <v>0</v>
      </c>
      <c r="H22" s="277">
        <v>0</v>
      </c>
      <c r="I22" s="277">
        <v>2</v>
      </c>
      <c r="J22" s="277">
        <v>0</v>
      </c>
      <c r="K22" s="277">
        <v>1</v>
      </c>
      <c r="L22" s="277">
        <v>0</v>
      </c>
      <c r="M22" s="277">
        <v>1</v>
      </c>
      <c r="N22" s="277">
        <v>0</v>
      </c>
      <c r="O22" s="277">
        <v>0</v>
      </c>
      <c r="P22" s="277">
        <v>0</v>
      </c>
    </row>
    <row r="23" spans="2:16" x14ac:dyDescent="0.2">
      <c r="B23" s="276" t="s">
        <v>81</v>
      </c>
      <c r="C23" s="277">
        <v>2</v>
      </c>
      <c r="D23" s="277">
        <v>0</v>
      </c>
      <c r="E23" s="277">
        <v>1</v>
      </c>
      <c r="F23" s="277">
        <v>0</v>
      </c>
      <c r="G23" s="277">
        <v>1</v>
      </c>
      <c r="H23" s="277">
        <v>0</v>
      </c>
      <c r="I23" s="277">
        <v>2</v>
      </c>
      <c r="J23" s="277">
        <v>0</v>
      </c>
      <c r="K23" s="277">
        <v>3</v>
      </c>
      <c r="L23" s="277">
        <v>0</v>
      </c>
      <c r="M23" s="277">
        <v>4</v>
      </c>
      <c r="N23" s="277">
        <v>0</v>
      </c>
      <c r="O23" s="277">
        <v>5</v>
      </c>
      <c r="P23" s="277">
        <v>0</v>
      </c>
    </row>
    <row r="24" spans="2:16" x14ac:dyDescent="0.2">
      <c r="B24" s="276" t="s">
        <v>82</v>
      </c>
      <c r="C24" s="277">
        <v>0</v>
      </c>
      <c r="D24" s="277">
        <v>0</v>
      </c>
      <c r="E24" s="277">
        <v>1</v>
      </c>
      <c r="F24" s="277">
        <v>0</v>
      </c>
      <c r="G24" s="277">
        <v>2</v>
      </c>
      <c r="H24" s="277">
        <v>0</v>
      </c>
      <c r="I24" s="277">
        <v>1</v>
      </c>
      <c r="J24" s="277">
        <v>0</v>
      </c>
      <c r="K24" s="277">
        <v>1</v>
      </c>
      <c r="L24" s="277">
        <v>0</v>
      </c>
      <c r="M24" s="277">
        <v>0</v>
      </c>
      <c r="N24" s="277">
        <v>0</v>
      </c>
      <c r="O24" s="277">
        <v>0</v>
      </c>
      <c r="P24" s="277">
        <v>0</v>
      </c>
    </row>
    <row r="25" spans="2:16" x14ac:dyDescent="0.2">
      <c r="B25" s="276" t="s">
        <v>84</v>
      </c>
      <c r="C25" s="277">
        <v>0</v>
      </c>
      <c r="D25" s="277">
        <v>0</v>
      </c>
      <c r="E25" s="277">
        <v>0</v>
      </c>
      <c r="F25" s="277">
        <v>0</v>
      </c>
      <c r="G25" s="277">
        <v>0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</row>
    <row r="26" spans="2:16" x14ac:dyDescent="0.2">
      <c r="B26" s="276" t="s">
        <v>83</v>
      </c>
      <c r="C26" s="277">
        <v>0</v>
      </c>
      <c r="D26" s="277">
        <v>0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</row>
    <row r="27" spans="2:16" ht="6.75" customHeight="1" x14ac:dyDescent="0.2">
      <c r="B27" s="276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</row>
    <row r="28" spans="2:16" s="267" customFormat="1" x14ac:dyDescent="0.2">
      <c r="B28" s="282" t="s">
        <v>16</v>
      </c>
      <c r="C28" s="283">
        <v>107</v>
      </c>
      <c r="D28" s="283">
        <v>15</v>
      </c>
      <c r="E28" s="283">
        <v>110</v>
      </c>
      <c r="F28" s="283">
        <v>26</v>
      </c>
      <c r="G28" s="283">
        <v>148</v>
      </c>
      <c r="H28" s="283">
        <v>38</v>
      </c>
      <c r="I28" s="283">
        <v>206</v>
      </c>
      <c r="J28" s="283">
        <v>44</v>
      </c>
      <c r="K28" s="283">
        <v>184</v>
      </c>
      <c r="L28" s="283">
        <v>26</v>
      </c>
      <c r="M28" s="283">
        <v>114</v>
      </c>
      <c r="N28" s="283">
        <v>25</v>
      </c>
      <c r="O28" s="283">
        <v>108</v>
      </c>
      <c r="P28" s="283">
        <v>16</v>
      </c>
    </row>
    <row r="29" spans="2:16" ht="12" customHeight="1" x14ac:dyDescent="0.2">
      <c r="B29" s="276" t="s">
        <v>77</v>
      </c>
      <c r="C29" s="277">
        <v>10</v>
      </c>
      <c r="D29" s="277">
        <v>2</v>
      </c>
      <c r="E29" s="277">
        <v>9</v>
      </c>
      <c r="F29" s="277">
        <v>0</v>
      </c>
      <c r="G29" s="277">
        <v>9</v>
      </c>
      <c r="H29" s="277">
        <v>2</v>
      </c>
      <c r="I29" s="277">
        <v>8</v>
      </c>
      <c r="J29" s="277">
        <v>2</v>
      </c>
      <c r="K29" s="277">
        <v>6</v>
      </c>
      <c r="L29" s="277">
        <v>1</v>
      </c>
      <c r="M29" s="277">
        <v>4</v>
      </c>
      <c r="N29" s="277">
        <v>3</v>
      </c>
      <c r="O29" s="277">
        <v>4</v>
      </c>
      <c r="P29" s="277">
        <v>1</v>
      </c>
    </row>
    <row r="30" spans="2:16" ht="12" customHeight="1" x14ac:dyDescent="0.2">
      <c r="B30" s="276" t="s">
        <v>78</v>
      </c>
      <c r="C30" s="277">
        <v>4</v>
      </c>
      <c r="D30" s="277">
        <v>1</v>
      </c>
      <c r="E30" s="277">
        <v>2</v>
      </c>
      <c r="F30" s="277">
        <v>0</v>
      </c>
      <c r="G30" s="277">
        <v>11</v>
      </c>
      <c r="H30" s="277">
        <v>1</v>
      </c>
      <c r="I30" s="277">
        <v>9</v>
      </c>
      <c r="J30" s="277">
        <v>1</v>
      </c>
      <c r="K30" s="277">
        <v>11</v>
      </c>
      <c r="L30" s="277">
        <v>2</v>
      </c>
      <c r="M30" s="277">
        <v>7</v>
      </c>
      <c r="N30" s="277">
        <v>3</v>
      </c>
      <c r="O30" s="277">
        <v>4</v>
      </c>
      <c r="P30" s="277">
        <v>2</v>
      </c>
    </row>
    <row r="31" spans="2:16" ht="12" customHeight="1" x14ac:dyDescent="0.2">
      <c r="B31" s="276" t="s">
        <v>79</v>
      </c>
      <c r="C31" s="277">
        <v>12</v>
      </c>
      <c r="D31" s="277">
        <v>3</v>
      </c>
      <c r="E31" s="277">
        <v>19</v>
      </c>
      <c r="F31" s="277">
        <v>9</v>
      </c>
      <c r="G31" s="277">
        <v>32</v>
      </c>
      <c r="H31" s="277">
        <v>13</v>
      </c>
      <c r="I31" s="277">
        <v>42</v>
      </c>
      <c r="J31" s="277">
        <v>19</v>
      </c>
      <c r="K31" s="277">
        <v>39</v>
      </c>
      <c r="L31" s="277">
        <v>7</v>
      </c>
      <c r="M31" s="277">
        <v>19</v>
      </c>
      <c r="N31" s="277">
        <v>4</v>
      </c>
      <c r="O31" s="277">
        <v>18</v>
      </c>
      <c r="P31" s="277">
        <v>5</v>
      </c>
    </row>
    <row r="32" spans="2:16" x14ac:dyDescent="0.2">
      <c r="B32" s="276" t="s">
        <v>80</v>
      </c>
      <c r="C32" s="277">
        <v>3</v>
      </c>
      <c r="D32" s="277">
        <v>1</v>
      </c>
      <c r="E32" s="277">
        <v>5</v>
      </c>
      <c r="F32" s="277">
        <v>1</v>
      </c>
      <c r="G32" s="277">
        <v>6</v>
      </c>
      <c r="H32" s="277">
        <v>0</v>
      </c>
      <c r="I32" s="277">
        <v>9</v>
      </c>
      <c r="J32" s="277">
        <v>0</v>
      </c>
      <c r="K32" s="277">
        <v>8</v>
      </c>
      <c r="L32" s="277">
        <v>0</v>
      </c>
      <c r="M32" s="277">
        <v>5</v>
      </c>
      <c r="N32" s="277">
        <v>7</v>
      </c>
      <c r="O32" s="277">
        <v>4</v>
      </c>
      <c r="P32" s="277">
        <v>0</v>
      </c>
    </row>
    <row r="33" spans="2:16" x14ac:dyDescent="0.2">
      <c r="B33" s="276" t="s">
        <v>81</v>
      </c>
      <c r="C33" s="277">
        <v>55</v>
      </c>
      <c r="D33" s="277">
        <v>6</v>
      </c>
      <c r="E33" s="277">
        <v>60</v>
      </c>
      <c r="F33" s="277">
        <v>10</v>
      </c>
      <c r="G33" s="277">
        <v>87</v>
      </c>
      <c r="H33" s="277">
        <v>21</v>
      </c>
      <c r="I33" s="277">
        <v>112</v>
      </c>
      <c r="J33" s="277">
        <v>15</v>
      </c>
      <c r="K33" s="277">
        <v>86</v>
      </c>
      <c r="L33" s="277">
        <v>11</v>
      </c>
      <c r="M33" s="277">
        <v>53</v>
      </c>
      <c r="N33" s="277">
        <v>4</v>
      </c>
      <c r="O33" s="277">
        <v>60</v>
      </c>
      <c r="P33" s="277">
        <v>6</v>
      </c>
    </row>
    <row r="34" spans="2:16" x14ac:dyDescent="0.2">
      <c r="B34" s="276" t="s">
        <v>82</v>
      </c>
      <c r="C34" s="277">
        <v>0</v>
      </c>
      <c r="D34" s="277">
        <v>1</v>
      </c>
      <c r="E34" s="277">
        <v>2</v>
      </c>
      <c r="F34" s="277">
        <v>1</v>
      </c>
      <c r="G34" s="277">
        <v>3</v>
      </c>
      <c r="H34" s="277">
        <v>1</v>
      </c>
      <c r="I34" s="277">
        <v>3</v>
      </c>
      <c r="J34" s="277">
        <v>1</v>
      </c>
      <c r="K34" s="277">
        <v>3</v>
      </c>
      <c r="L34" s="277">
        <v>1</v>
      </c>
      <c r="M34" s="277">
        <v>3</v>
      </c>
      <c r="N34" s="277">
        <v>0</v>
      </c>
      <c r="O34" s="277">
        <v>1</v>
      </c>
      <c r="P34" s="277">
        <v>0</v>
      </c>
    </row>
    <row r="35" spans="2:16" x14ac:dyDescent="0.2">
      <c r="B35" s="276" t="s">
        <v>84</v>
      </c>
      <c r="C35" s="277">
        <v>8</v>
      </c>
      <c r="D35" s="277">
        <v>1</v>
      </c>
      <c r="E35" s="277">
        <v>7</v>
      </c>
      <c r="F35" s="277">
        <v>4</v>
      </c>
      <c r="G35" s="277">
        <v>0</v>
      </c>
      <c r="H35" s="277">
        <v>0</v>
      </c>
      <c r="I35" s="277">
        <v>12</v>
      </c>
      <c r="J35" s="277">
        <v>6</v>
      </c>
      <c r="K35" s="277">
        <v>25</v>
      </c>
      <c r="L35" s="277">
        <v>4</v>
      </c>
      <c r="M35" s="277">
        <v>19</v>
      </c>
      <c r="N35" s="277">
        <v>4</v>
      </c>
      <c r="O35" s="277">
        <v>14</v>
      </c>
      <c r="P35" s="277">
        <v>2</v>
      </c>
    </row>
    <row r="36" spans="2:16" x14ac:dyDescent="0.2">
      <c r="B36" s="276" t="s">
        <v>83</v>
      </c>
      <c r="C36" s="277">
        <v>15</v>
      </c>
      <c r="D36" s="277">
        <v>0</v>
      </c>
      <c r="E36" s="277">
        <v>6</v>
      </c>
      <c r="F36" s="277">
        <v>1</v>
      </c>
      <c r="G36" s="277">
        <v>0</v>
      </c>
      <c r="H36" s="277">
        <v>0</v>
      </c>
      <c r="I36" s="277">
        <v>11</v>
      </c>
      <c r="J36" s="277">
        <v>0</v>
      </c>
      <c r="K36" s="277">
        <v>6</v>
      </c>
      <c r="L36" s="277">
        <v>0</v>
      </c>
      <c r="M36" s="277">
        <v>4</v>
      </c>
      <c r="N36" s="277">
        <v>0</v>
      </c>
      <c r="O36" s="277">
        <v>3</v>
      </c>
      <c r="P36" s="277">
        <v>0</v>
      </c>
    </row>
    <row r="37" spans="2:16" ht="6.75" customHeight="1" x14ac:dyDescent="0.2">
      <c r="B37" s="276"/>
      <c r="C37" s="277"/>
      <c r="D37" s="277"/>
      <c r="E37" s="277"/>
      <c r="F37" s="277"/>
      <c r="G37" s="277"/>
      <c r="H37" s="277"/>
      <c r="I37" s="276"/>
      <c r="J37" s="276"/>
      <c r="K37" s="277"/>
      <c r="L37" s="277"/>
      <c r="M37" s="277"/>
      <c r="N37" s="277"/>
      <c r="O37" s="277"/>
      <c r="P37" s="277"/>
    </row>
    <row r="38" spans="2:16" s="267" customFormat="1" x14ac:dyDescent="0.2">
      <c r="B38" s="282" t="s">
        <v>15</v>
      </c>
      <c r="C38" s="283">
        <v>36</v>
      </c>
      <c r="D38" s="283">
        <v>5</v>
      </c>
      <c r="E38" s="283">
        <v>38</v>
      </c>
      <c r="F38" s="283">
        <v>2</v>
      </c>
      <c r="G38" s="283">
        <v>60</v>
      </c>
      <c r="H38" s="283">
        <v>6</v>
      </c>
      <c r="I38" s="283">
        <v>44</v>
      </c>
      <c r="J38" s="283">
        <v>4</v>
      </c>
      <c r="K38" s="283">
        <v>52</v>
      </c>
      <c r="L38" s="283">
        <v>3</v>
      </c>
      <c r="M38" s="283">
        <v>48</v>
      </c>
      <c r="N38" s="283">
        <v>0</v>
      </c>
      <c r="O38" s="283">
        <v>55</v>
      </c>
      <c r="P38" s="283">
        <v>0</v>
      </c>
    </row>
    <row r="39" spans="2:16" ht="12" customHeight="1" x14ac:dyDescent="0.2">
      <c r="B39" s="276" t="s">
        <v>77</v>
      </c>
      <c r="C39" s="277">
        <v>2</v>
      </c>
      <c r="D39" s="277">
        <v>0</v>
      </c>
      <c r="E39" s="277">
        <v>2</v>
      </c>
      <c r="F39" s="277">
        <v>0</v>
      </c>
      <c r="G39" s="277">
        <v>4</v>
      </c>
      <c r="H39" s="277">
        <v>0</v>
      </c>
      <c r="I39" s="277">
        <v>8</v>
      </c>
      <c r="J39" s="277">
        <v>0</v>
      </c>
      <c r="K39" s="277">
        <v>5</v>
      </c>
      <c r="L39" s="277">
        <v>0</v>
      </c>
      <c r="M39" s="277">
        <v>8</v>
      </c>
      <c r="N39" s="277">
        <v>0</v>
      </c>
      <c r="O39" s="277">
        <v>8</v>
      </c>
      <c r="P39" s="277">
        <v>0</v>
      </c>
    </row>
    <row r="40" spans="2:16" ht="12" customHeight="1" x14ac:dyDescent="0.2">
      <c r="B40" s="276" t="s">
        <v>78</v>
      </c>
      <c r="C40" s="277">
        <v>3</v>
      </c>
      <c r="D40" s="277">
        <v>1</v>
      </c>
      <c r="E40" s="277">
        <v>1</v>
      </c>
      <c r="F40" s="277">
        <v>1</v>
      </c>
      <c r="G40" s="277">
        <v>1</v>
      </c>
      <c r="H40" s="277">
        <v>1</v>
      </c>
      <c r="I40" s="277">
        <v>0</v>
      </c>
      <c r="J40" s="277">
        <v>0</v>
      </c>
      <c r="K40" s="277">
        <v>5</v>
      </c>
      <c r="L40" s="277">
        <v>0</v>
      </c>
      <c r="M40" s="277">
        <v>4</v>
      </c>
      <c r="N40" s="277">
        <v>0</v>
      </c>
      <c r="O40" s="277">
        <v>3</v>
      </c>
      <c r="P40" s="277">
        <v>0</v>
      </c>
    </row>
    <row r="41" spans="2:16" ht="12" customHeight="1" x14ac:dyDescent="0.2">
      <c r="B41" s="276" t="s">
        <v>79</v>
      </c>
      <c r="C41" s="277">
        <v>5</v>
      </c>
      <c r="D41" s="277">
        <v>0</v>
      </c>
      <c r="E41" s="277">
        <v>6</v>
      </c>
      <c r="F41" s="277">
        <v>0</v>
      </c>
      <c r="G41" s="277">
        <v>5</v>
      </c>
      <c r="H41" s="277">
        <v>0</v>
      </c>
      <c r="I41" s="277">
        <v>7</v>
      </c>
      <c r="J41" s="277">
        <v>0</v>
      </c>
      <c r="K41" s="277">
        <v>8</v>
      </c>
      <c r="L41" s="277">
        <v>0</v>
      </c>
      <c r="M41" s="277">
        <v>8</v>
      </c>
      <c r="N41" s="277">
        <v>0</v>
      </c>
      <c r="O41" s="277">
        <v>5</v>
      </c>
      <c r="P41" s="277">
        <v>0</v>
      </c>
    </row>
    <row r="42" spans="2:16" x14ac:dyDescent="0.2">
      <c r="B42" s="276" t="s">
        <v>80</v>
      </c>
      <c r="C42" s="277">
        <v>4</v>
      </c>
      <c r="D42" s="277">
        <v>0</v>
      </c>
      <c r="E42" s="277">
        <v>5</v>
      </c>
      <c r="F42" s="277">
        <v>0</v>
      </c>
      <c r="G42" s="277">
        <v>7</v>
      </c>
      <c r="H42" s="277">
        <v>0</v>
      </c>
      <c r="I42" s="277">
        <v>6</v>
      </c>
      <c r="J42" s="277">
        <v>2</v>
      </c>
      <c r="K42" s="277">
        <v>6</v>
      </c>
      <c r="L42" s="277">
        <v>2</v>
      </c>
      <c r="M42" s="277">
        <v>1</v>
      </c>
      <c r="N42" s="277">
        <v>0</v>
      </c>
      <c r="O42" s="277">
        <v>7</v>
      </c>
      <c r="P42" s="277">
        <v>0</v>
      </c>
    </row>
    <row r="43" spans="2:16" x14ac:dyDescent="0.2">
      <c r="B43" s="276" t="s">
        <v>81</v>
      </c>
      <c r="C43" s="277">
        <v>16</v>
      </c>
      <c r="D43" s="277">
        <v>2</v>
      </c>
      <c r="E43" s="277">
        <v>19</v>
      </c>
      <c r="F43" s="277">
        <v>1</v>
      </c>
      <c r="G43" s="277">
        <v>20</v>
      </c>
      <c r="H43" s="277">
        <v>3</v>
      </c>
      <c r="I43" s="277">
        <v>17</v>
      </c>
      <c r="J43" s="277">
        <v>2</v>
      </c>
      <c r="K43" s="277">
        <v>21</v>
      </c>
      <c r="L43" s="277">
        <v>1</v>
      </c>
      <c r="M43" s="277">
        <v>16</v>
      </c>
      <c r="N43" s="277">
        <v>0</v>
      </c>
      <c r="O43" s="277">
        <v>15</v>
      </c>
      <c r="P43" s="277">
        <v>0</v>
      </c>
    </row>
    <row r="44" spans="2:16" x14ac:dyDescent="0.2">
      <c r="B44" s="276" t="s">
        <v>82</v>
      </c>
      <c r="C44" s="277">
        <v>2</v>
      </c>
      <c r="D44" s="277">
        <v>0</v>
      </c>
      <c r="E44" s="277">
        <v>1</v>
      </c>
      <c r="F44" s="277">
        <v>0</v>
      </c>
      <c r="G44" s="277">
        <v>0</v>
      </c>
      <c r="H44" s="277">
        <v>0</v>
      </c>
      <c r="I44" s="277">
        <v>1</v>
      </c>
      <c r="J44" s="277">
        <v>0</v>
      </c>
      <c r="K44" s="277">
        <v>1</v>
      </c>
      <c r="L44" s="277">
        <v>0</v>
      </c>
      <c r="M44" s="277">
        <v>1</v>
      </c>
      <c r="N44" s="277">
        <v>0</v>
      </c>
      <c r="O44" s="277">
        <v>1</v>
      </c>
      <c r="P44" s="277">
        <v>0</v>
      </c>
    </row>
    <row r="45" spans="2:16" x14ac:dyDescent="0.2">
      <c r="B45" s="276" t="s">
        <v>84</v>
      </c>
      <c r="C45" s="277">
        <v>3</v>
      </c>
      <c r="D45" s="277">
        <v>0</v>
      </c>
      <c r="E45" s="277">
        <v>2</v>
      </c>
      <c r="F45" s="277">
        <v>0</v>
      </c>
      <c r="G45" s="277">
        <v>11</v>
      </c>
      <c r="H45" s="277">
        <v>2</v>
      </c>
      <c r="I45" s="277">
        <v>4</v>
      </c>
      <c r="J45" s="277">
        <v>0</v>
      </c>
      <c r="K45" s="277">
        <v>5</v>
      </c>
      <c r="L45" s="277">
        <v>0</v>
      </c>
      <c r="M45" s="277">
        <v>9</v>
      </c>
      <c r="N45" s="277">
        <v>0</v>
      </c>
      <c r="O45" s="277">
        <v>15</v>
      </c>
      <c r="P45" s="277">
        <v>0</v>
      </c>
    </row>
    <row r="46" spans="2:16" x14ac:dyDescent="0.2">
      <c r="B46" s="276" t="s">
        <v>83</v>
      </c>
      <c r="C46" s="277">
        <v>1</v>
      </c>
      <c r="D46" s="277">
        <v>2</v>
      </c>
      <c r="E46" s="277">
        <v>2</v>
      </c>
      <c r="F46" s="277">
        <v>0</v>
      </c>
      <c r="G46" s="277">
        <v>12</v>
      </c>
      <c r="H46" s="277">
        <v>0</v>
      </c>
      <c r="I46" s="277">
        <v>1</v>
      </c>
      <c r="J46" s="277">
        <v>0</v>
      </c>
      <c r="K46" s="277">
        <v>1</v>
      </c>
      <c r="L46" s="277">
        <v>0</v>
      </c>
      <c r="M46" s="277">
        <v>1</v>
      </c>
      <c r="N46" s="277">
        <v>0</v>
      </c>
      <c r="O46" s="277">
        <v>1</v>
      </c>
      <c r="P46" s="277">
        <v>0</v>
      </c>
    </row>
    <row r="47" spans="2:16" ht="6.75" customHeight="1" x14ac:dyDescent="0.2">
      <c r="B47" s="276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</row>
    <row r="48" spans="2:16" s="267" customFormat="1" x14ac:dyDescent="0.2">
      <c r="B48" s="282" t="s">
        <v>14</v>
      </c>
      <c r="C48" s="283">
        <v>17</v>
      </c>
      <c r="D48" s="283">
        <v>1</v>
      </c>
      <c r="E48" s="283">
        <v>16</v>
      </c>
      <c r="F48" s="283">
        <v>3</v>
      </c>
      <c r="G48" s="283">
        <v>33</v>
      </c>
      <c r="H48" s="283">
        <v>2</v>
      </c>
      <c r="I48" s="283">
        <v>33</v>
      </c>
      <c r="J48" s="283">
        <v>2</v>
      </c>
      <c r="K48" s="283">
        <v>30</v>
      </c>
      <c r="L48" s="283">
        <v>2</v>
      </c>
      <c r="M48" s="283">
        <v>31</v>
      </c>
      <c r="N48" s="283">
        <v>1</v>
      </c>
      <c r="O48" s="283">
        <v>26</v>
      </c>
      <c r="P48" s="283">
        <v>3</v>
      </c>
    </row>
    <row r="49" spans="2:16" ht="12" customHeight="1" x14ac:dyDescent="0.2">
      <c r="B49" s="276" t="s">
        <v>77</v>
      </c>
      <c r="C49" s="277">
        <v>0</v>
      </c>
      <c r="D49" s="277">
        <v>1</v>
      </c>
      <c r="E49" s="277">
        <v>0</v>
      </c>
      <c r="F49" s="277">
        <v>0</v>
      </c>
      <c r="G49" s="277">
        <v>0</v>
      </c>
      <c r="H49" s="277">
        <v>0</v>
      </c>
      <c r="I49" s="277">
        <v>2</v>
      </c>
      <c r="J49" s="277">
        <v>0</v>
      </c>
      <c r="K49" s="277">
        <v>3</v>
      </c>
      <c r="L49" s="277">
        <v>0</v>
      </c>
      <c r="M49" s="277">
        <v>3</v>
      </c>
      <c r="N49" s="277">
        <v>0</v>
      </c>
      <c r="O49" s="277">
        <v>2</v>
      </c>
      <c r="P49" s="277">
        <v>0</v>
      </c>
    </row>
    <row r="50" spans="2:16" ht="12" customHeight="1" x14ac:dyDescent="0.2">
      <c r="B50" s="276" t="s">
        <v>78</v>
      </c>
      <c r="C50" s="277">
        <v>0</v>
      </c>
      <c r="D50" s="277">
        <v>0</v>
      </c>
      <c r="E50" s="277">
        <v>1</v>
      </c>
      <c r="F50" s="277">
        <v>0</v>
      </c>
      <c r="G50" s="277">
        <v>1</v>
      </c>
      <c r="H50" s="277">
        <v>0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</row>
    <row r="51" spans="2:16" ht="12" customHeight="1" x14ac:dyDescent="0.2">
      <c r="B51" s="276" t="s">
        <v>79</v>
      </c>
      <c r="C51" s="277">
        <v>1</v>
      </c>
      <c r="D51" s="277">
        <v>0</v>
      </c>
      <c r="E51" s="277">
        <v>6</v>
      </c>
      <c r="F51" s="277">
        <v>2</v>
      </c>
      <c r="G51" s="277">
        <v>8</v>
      </c>
      <c r="H51" s="277">
        <v>0</v>
      </c>
      <c r="I51" s="277">
        <v>13</v>
      </c>
      <c r="J51" s="277">
        <v>0</v>
      </c>
      <c r="K51" s="277">
        <v>13</v>
      </c>
      <c r="L51" s="277">
        <v>0</v>
      </c>
      <c r="M51" s="277">
        <v>15</v>
      </c>
      <c r="N51" s="277">
        <v>0</v>
      </c>
      <c r="O51" s="277">
        <v>9</v>
      </c>
      <c r="P51" s="277">
        <v>1</v>
      </c>
    </row>
    <row r="52" spans="2:16" x14ac:dyDescent="0.2">
      <c r="B52" s="276" t="s">
        <v>80</v>
      </c>
      <c r="C52" s="277">
        <v>5</v>
      </c>
      <c r="D52" s="277">
        <v>0</v>
      </c>
      <c r="E52" s="277">
        <v>2</v>
      </c>
      <c r="F52" s="277">
        <v>0</v>
      </c>
      <c r="G52" s="277">
        <v>7</v>
      </c>
      <c r="H52" s="277">
        <v>1</v>
      </c>
      <c r="I52" s="277">
        <v>7</v>
      </c>
      <c r="J52" s="277">
        <v>1</v>
      </c>
      <c r="K52" s="277">
        <v>5</v>
      </c>
      <c r="L52" s="277">
        <v>1</v>
      </c>
      <c r="M52" s="277">
        <v>3</v>
      </c>
      <c r="N52" s="277">
        <v>1</v>
      </c>
      <c r="O52" s="277">
        <v>5</v>
      </c>
      <c r="P52" s="277">
        <v>1</v>
      </c>
    </row>
    <row r="53" spans="2:16" x14ac:dyDescent="0.2">
      <c r="B53" s="276" t="s">
        <v>81</v>
      </c>
      <c r="C53" s="277">
        <v>11</v>
      </c>
      <c r="D53" s="277">
        <v>0</v>
      </c>
      <c r="E53" s="277">
        <v>7</v>
      </c>
      <c r="F53" s="277">
        <v>1</v>
      </c>
      <c r="G53" s="277">
        <v>10</v>
      </c>
      <c r="H53" s="277">
        <v>1</v>
      </c>
      <c r="I53" s="277">
        <v>11</v>
      </c>
      <c r="J53" s="277">
        <v>1</v>
      </c>
      <c r="K53" s="277">
        <v>9</v>
      </c>
      <c r="L53" s="277">
        <v>1</v>
      </c>
      <c r="M53" s="277">
        <v>6</v>
      </c>
      <c r="N53" s="277">
        <v>0</v>
      </c>
      <c r="O53" s="277">
        <v>6</v>
      </c>
      <c r="P53" s="277">
        <v>1</v>
      </c>
    </row>
    <row r="54" spans="2:16" x14ac:dyDescent="0.2">
      <c r="B54" s="276" t="s">
        <v>82</v>
      </c>
      <c r="C54" s="277">
        <v>0</v>
      </c>
      <c r="D54" s="277">
        <v>0</v>
      </c>
      <c r="E54" s="277">
        <v>0</v>
      </c>
      <c r="F54" s="277">
        <v>0</v>
      </c>
      <c r="G54" s="277">
        <v>0</v>
      </c>
      <c r="H54" s="277">
        <v>0</v>
      </c>
      <c r="I54" s="277">
        <v>0</v>
      </c>
      <c r="J54" s="277">
        <v>0</v>
      </c>
      <c r="K54" s="277">
        <v>0</v>
      </c>
      <c r="L54" s="277">
        <v>0</v>
      </c>
      <c r="M54" s="277">
        <v>0</v>
      </c>
      <c r="N54" s="277">
        <v>0</v>
      </c>
      <c r="O54" s="277">
        <v>0</v>
      </c>
      <c r="P54" s="277">
        <v>0</v>
      </c>
    </row>
    <row r="55" spans="2:16" x14ac:dyDescent="0.2">
      <c r="B55" s="276" t="s">
        <v>84</v>
      </c>
      <c r="C55" s="277">
        <v>0</v>
      </c>
      <c r="D55" s="277">
        <v>0</v>
      </c>
      <c r="E55" s="277">
        <v>0</v>
      </c>
      <c r="F55" s="277">
        <v>0</v>
      </c>
      <c r="G55" s="277">
        <v>6</v>
      </c>
      <c r="H55" s="277">
        <v>0</v>
      </c>
      <c r="I55" s="277">
        <v>0</v>
      </c>
      <c r="J55" s="277">
        <v>0</v>
      </c>
      <c r="K55" s="277">
        <v>0</v>
      </c>
      <c r="L55" s="277">
        <v>0</v>
      </c>
      <c r="M55" s="277">
        <v>4</v>
      </c>
      <c r="N55" s="277">
        <v>0</v>
      </c>
      <c r="O55" s="277">
        <v>3</v>
      </c>
      <c r="P55" s="277">
        <v>0</v>
      </c>
    </row>
    <row r="56" spans="2:16" x14ac:dyDescent="0.2">
      <c r="B56" s="276" t="s">
        <v>83</v>
      </c>
      <c r="C56" s="277">
        <v>0</v>
      </c>
      <c r="D56" s="277">
        <v>0</v>
      </c>
      <c r="E56" s="277">
        <v>0</v>
      </c>
      <c r="F56" s="277">
        <v>0</v>
      </c>
      <c r="G56" s="277">
        <v>1</v>
      </c>
      <c r="H56" s="277">
        <v>0</v>
      </c>
      <c r="I56" s="277">
        <v>0</v>
      </c>
      <c r="J56" s="277">
        <v>0</v>
      </c>
      <c r="K56" s="277">
        <v>0</v>
      </c>
      <c r="L56" s="277">
        <v>0</v>
      </c>
      <c r="M56" s="277">
        <v>0</v>
      </c>
      <c r="N56" s="277">
        <v>0</v>
      </c>
      <c r="O56" s="277">
        <v>1</v>
      </c>
      <c r="P56" s="277">
        <v>0</v>
      </c>
    </row>
    <row r="57" spans="2:16" ht="6.75" customHeight="1" x14ac:dyDescent="0.2">
      <c r="B57" s="276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</row>
    <row r="58" spans="2:16" s="267" customFormat="1" x14ac:dyDescent="0.2">
      <c r="B58" s="282" t="s">
        <v>13</v>
      </c>
      <c r="C58" s="283">
        <v>12</v>
      </c>
      <c r="D58" s="283">
        <v>1</v>
      </c>
      <c r="E58" s="283">
        <v>8</v>
      </c>
      <c r="F58" s="283">
        <v>1</v>
      </c>
      <c r="G58" s="283">
        <v>12</v>
      </c>
      <c r="H58" s="283">
        <v>1</v>
      </c>
      <c r="I58" s="283">
        <v>18</v>
      </c>
      <c r="J58" s="283">
        <v>4</v>
      </c>
      <c r="K58" s="283">
        <v>22</v>
      </c>
      <c r="L58" s="283">
        <v>5</v>
      </c>
      <c r="M58" s="283">
        <v>16</v>
      </c>
      <c r="N58" s="283">
        <v>1</v>
      </c>
      <c r="O58" s="283">
        <v>18</v>
      </c>
      <c r="P58" s="283">
        <v>1</v>
      </c>
    </row>
    <row r="59" spans="2:16" ht="12" customHeight="1" x14ac:dyDescent="0.2">
      <c r="B59" s="276" t="s">
        <v>77</v>
      </c>
      <c r="C59" s="277">
        <v>2</v>
      </c>
      <c r="D59" s="277">
        <v>0</v>
      </c>
      <c r="E59" s="277">
        <v>2</v>
      </c>
      <c r="F59" s="277">
        <v>0</v>
      </c>
      <c r="G59" s="277">
        <v>4</v>
      </c>
      <c r="H59" s="277">
        <v>0</v>
      </c>
      <c r="I59" s="277">
        <v>5</v>
      </c>
      <c r="J59" s="277">
        <v>1</v>
      </c>
      <c r="K59" s="277">
        <v>6</v>
      </c>
      <c r="L59" s="277">
        <v>1</v>
      </c>
      <c r="M59" s="277">
        <v>8</v>
      </c>
      <c r="N59" s="277">
        <v>0</v>
      </c>
      <c r="O59" s="277">
        <v>6</v>
      </c>
      <c r="P59" s="277">
        <v>1</v>
      </c>
    </row>
    <row r="60" spans="2:16" ht="12" customHeight="1" x14ac:dyDescent="0.2">
      <c r="B60" s="276" t="s">
        <v>78</v>
      </c>
      <c r="C60" s="277">
        <v>0</v>
      </c>
      <c r="D60" s="277">
        <v>0</v>
      </c>
      <c r="E60" s="277">
        <v>0</v>
      </c>
      <c r="F60" s="277">
        <v>0</v>
      </c>
      <c r="G60" s="277">
        <v>1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</v>
      </c>
      <c r="P60" s="277">
        <v>0</v>
      </c>
    </row>
    <row r="61" spans="2:16" ht="12" customHeight="1" x14ac:dyDescent="0.2">
      <c r="B61" s="276" t="s">
        <v>79</v>
      </c>
      <c r="C61" s="277">
        <v>0</v>
      </c>
      <c r="D61" s="277">
        <v>0</v>
      </c>
      <c r="E61" s="277">
        <v>0</v>
      </c>
      <c r="F61" s="277">
        <v>0</v>
      </c>
      <c r="G61" s="277">
        <v>1</v>
      </c>
      <c r="H61" s="277">
        <v>0</v>
      </c>
      <c r="I61" s="277">
        <v>0</v>
      </c>
      <c r="J61" s="277">
        <v>0</v>
      </c>
      <c r="K61" s="277">
        <v>3</v>
      </c>
      <c r="L61" s="277">
        <v>1</v>
      </c>
      <c r="M61" s="277">
        <v>3</v>
      </c>
      <c r="N61" s="277">
        <v>1</v>
      </c>
      <c r="O61" s="277">
        <v>1</v>
      </c>
      <c r="P61" s="277">
        <v>0</v>
      </c>
    </row>
    <row r="62" spans="2:16" x14ac:dyDescent="0.2">
      <c r="B62" s="276" t="s">
        <v>80</v>
      </c>
      <c r="C62" s="277">
        <v>4</v>
      </c>
      <c r="D62" s="277">
        <v>0</v>
      </c>
      <c r="E62" s="277">
        <v>2</v>
      </c>
      <c r="F62" s="277">
        <v>1</v>
      </c>
      <c r="G62" s="277">
        <v>4</v>
      </c>
      <c r="H62" s="277">
        <v>1</v>
      </c>
      <c r="I62" s="277">
        <v>4</v>
      </c>
      <c r="J62" s="277">
        <v>1</v>
      </c>
      <c r="K62" s="277">
        <v>6</v>
      </c>
      <c r="L62" s="277">
        <v>0</v>
      </c>
      <c r="M62" s="277">
        <v>2</v>
      </c>
      <c r="N62" s="277">
        <v>0</v>
      </c>
      <c r="O62" s="277">
        <v>4</v>
      </c>
      <c r="P62" s="277">
        <v>0</v>
      </c>
    </row>
    <row r="63" spans="2:16" x14ac:dyDescent="0.2">
      <c r="B63" s="276" t="s">
        <v>81</v>
      </c>
      <c r="C63" s="277">
        <v>6</v>
      </c>
      <c r="D63" s="277">
        <v>1</v>
      </c>
      <c r="E63" s="277">
        <v>4</v>
      </c>
      <c r="F63" s="277">
        <v>0</v>
      </c>
      <c r="G63" s="277">
        <v>2</v>
      </c>
      <c r="H63" s="277">
        <v>0</v>
      </c>
      <c r="I63" s="277">
        <v>5</v>
      </c>
      <c r="J63" s="277">
        <v>1</v>
      </c>
      <c r="K63" s="277">
        <v>3</v>
      </c>
      <c r="L63" s="277">
        <v>0</v>
      </c>
      <c r="M63" s="277">
        <v>1</v>
      </c>
      <c r="N63" s="277">
        <v>0</v>
      </c>
      <c r="O63" s="277">
        <v>2</v>
      </c>
      <c r="P63" s="277">
        <v>0</v>
      </c>
    </row>
    <row r="64" spans="2:16" x14ac:dyDescent="0.2">
      <c r="B64" s="276" t="s">
        <v>82</v>
      </c>
      <c r="C64" s="277">
        <v>0</v>
      </c>
      <c r="D64" s="277">
        <v>0</v>
      </c>
      <c r="E64" s="277">
        <v>0</v>
      </c>
      <c r="F64" s="277">
        <v>0</v>
      </c>
      <c r="G64" s="277">
        <v>0</v>
      </c>
      <c r="H64" s="277">
        <v>0</v>
      </c>
      <c r="I64" s="277">
        <v>2</v>
      </c>
      <c r="J64" s="277">
        <v>1</v>
      </c>
      <c r="K64" s="277">
        <v>1</v>
      </c>
      <c r="L64" s="277">
        <v>1</v>
      </c>
      <c r="M64" s="277">
        <v>1</v>
      </c>
      <c r="N64" s="277">
        <v>0</v>
      </c>
      <c r="O64" s="277">
        <v>0</v>
      </c>
      <c r="P64" s="277">
        <v>0</v>
      </c>
    </row>
    <row r="65" spans="2:16" x14ac:dyDescent="0.2">
      <c r="B65" s="276" t="s">
        <v>84</v>
      </c>
      <c r="C65" s="277">
        <v>0</v>
      </c>
      <c r="D65" s="277">
        <v>0</v>
      </c>
      <c r="E65" s="277">
        <v>0</v>
      </c>
      <c r="F65" s="277">
        <v>0</v>
      </c>
      <c r="G65" s="277">
        <v>0</v>
      </c>
      <c r="H65" s="277">
        <v>0</v>
      </c>
      <c r="I65" s="277">
        <v>2</v>
      </c>
      <c r="J65" s="277">
        <v>0</v>
      </c>
      <c r="K65" s="277">
        <v>3</v>
      </c>
      <c r="L65" s="277">
        <v>2</v>
      </c>
      <c r="M65" s="277">
        <v>1</v>
      </c>
      <c r="N65" s="277">
        <v>0</v>
      </c>
      <c r="O65" s="277">
        <v>4</v>
      </c>
      <c r="P65" s="277">
        <v>0</v>
      </c>
    </row>
    <row r="66" spans="2:16" x14ac:dyDescent="0.2">
      <c r="B66" s="276" t="s">
        <v>83</v>
      </c>
      <c r="C66" s="277">
        <v>0</v>
      </c>
      <c r="D66" s="277">
        <v>0</v>
      </c>
      <c r="E66" s="277">
        <v>0</v>
      </c>
      <c r="F66" s="277">
        <v>0</v>
      </c>
      <c r="G66" s="277">
        <v>0</v>
      </c>
      <c r="H66" s="277">
        <v>0</v>
      </c>
      <c r="I66" s="277">
        <v>0</v>
      </c>
      <c r="J66" s="277">
        <v>0</v>
      </c>
      <c r="K66" s="277">
        <v>0</v>
      </c>
      <c r="L66" s="277">
        <v>0</v>
      </c>
      <c r="M66" s="277">
        <v>0</v>
      </c>
      <c r="N66" s="277">
        <v>0</v>
      </c>
      <c r="O66" s="277">
        <v>0</v>
      </c>
      <c r="P66" s="277">
        <v>0</v>
      </c>
    </row>
    <row r="67" spans="2:16" ht="6.75" customHeight="1" x14ac:dyDescent="0.2">
      <c r="B67" s="276"/>
      <c r="C67" s="276"/>
      <c r="D67" s="276"/>
      <c r="E67" s="276"/>
      <c r="F67" s="276"/>
      <c r="G67" s="277"/>
      <c r="H67" s="277"/>
      <c r="I67" s="277"/>
      <c r="J67" s="277"/>
      <c r="K67" s="277"/>
      <c r="L67" s="277"/>
      <c r="M67" s="277"/>
      <c r="N67" s="277"/>
      <c r="O67" s="277"/>
      <c r="P67" s="277"/>
    </row>
    <row r="68" spans="2:16" s="267" customFormat="1" x14ac:dyDescent="0.2">
      <c r="B68" s="282" t="s">
        <v>12</v>
      </c>
      <c r="C68" s="283">
        <v>18</v>
      </c>
      <c r="D68" s="283">
        <v>2</v>
      </c>
      <c r="E68" s="283">
        <v>21</v>
      </c>
      <c r="F68" s="283">
        <v>1</v>
      </c>
      <c r="G68" s="283">
        <v>26</v>
      </c>
      <c r="H68" s="283">
        <v>2</v>
      </c>
      <c r="I68" s="283">
        <v>32</v>
      </c>
      <c r="J68" s="283">
        <v>2</v>
      </c>
      <c r="K68" s="283">
        <v>29</v>
      </c>
      <c r="L68" s="283">
        <v>2</v>
      </c>
      <c r="M68" s="283">
        <v>31</v>
      </c>
      <c r="N68" s="283">
        <v>0</v>
      </c>
      <c r="O68" s="283">
        <v>33</v>
      </c>
      <c r="P68" s="283">
        <v>0</v>
      </c>
    </row>
    <row r="69" spans="2:16" ht="12" customHeight="1" x14ac:dyDescent="0.2">
      <c r="B69" s="276" t="s">
        <v>77</v>
      </c>
      <c r="C69" s="277">
        <v>13</v>
      </c>
      <c r="D69" s="277">
        <v>1</v>
      </c>
      <c r="E69" s="277">
        <v>16</v>
      </c>
      <c r="F69" s="277">
        <v>0</v>
      </c>
      <c r="G69" s="277">
        <v>19</v>
      </c>
      <c r="H69" s="277">
        <v>0</v>
      </c>
      <c r="I69" s="277">
        <v>18</v>
      </c>
      <c r="J69" s="277">
        <v>1</v>
      </c>
      <c r="K69" s="277">
        <v>18</v>
      </c>
      <c r="L69" s="277">
        <v>2</v>
      </c>
      <c r="M69" s="277">
        <v>22</v>
      </c>
      <c r="N69" s="277">
        <v>0</v>
      </c>
      <c r="O69" s="277">
        <v>25</v>
      </c>
      <c r="P69" s="277">
        <v>0</v>
      </c>
    </row>
    <row r="70" spans="2:16" ht="12" customHeight="1" x14ac:dyDescent="0.2">
      <c r="B70" s="276" t="s">
        <v>78</v>
      </c>
      <c r="C70" s="277">
        <v>2</v>
      </c>
      <c r="D70" s="277">
        <v>0</v>
      </c>
      <c r="E70" s="277">
        <v>1</v>
      </c>
      <c r="F70" s="277">
        <v>1</v>
      </c>
      <c r="G70" s="277">
        <v>2</v>
      </c>
      <c r="H70" s="277">
        <v>1</v>
      </c>
      <c r="I70" s="277">
        <v>6</v>
      </c>
      <c r="J70" s="277">
        <v>1</v>
      </c>
      <c r="K70" s="277">
        <v>3</v>
      </c>
      <c r="L70" s="277">
        <v>0</v>
      </c>
      <c r="M70" s="277">
        <v>1</v>
      </c>
      <c r="N70" s="277">
        <v>0</v>
      </c>
      <c r="O70" s="277">
        <v>2</v>
      </c>
      <c r="P70" s="277">
        <v>0</v>
      </c>
    </row>
    <row r="71" spans="2:16" ht="12" customHeight="1" x14ac:dyDescent="0.2">
      <c r="B71" s="276" t="s">
        <v>79</v>
      </c>
      <c r="C71" s="277">
        <v>0</v>
      </c>
      <c r="D71" s="277">
        <v>0</v>
      </c>
      <c r="E71" s="277">
        <v>0</v>
      </c>
      <c r="F71" s="277">
        <v>0</v>
      </c>
      <c r="G71" s="277">
        <v>2</v>
      </c>
      <c r="H71" s="277">
        <v>0</v>
      </c>
      <c r="I71" s="277">
        <v>3</v>
      </c>
      <c r="J71" s="277">
        <v>0</v>
      </c>
      <c r="K71" s="277">
        <v>3</v>
      </c>
      <c r="L71" s="277">
        <v>0</v>
      </c>
      <c r="M71" s="277">
        <v>4</v>
      </c>
      <c r="N71" s="277">
        <v>0</v>
      </c>
      <c r="O71" s="277">
        <v>2</v>
      </c>
      <c r="P71" s="277">
        <v>0</v>
      </c>
    </row>
    <row r="72" spans="2:16" x14ac:dyDescent="0.2">
      <c r="B72" s="276" t="s">
        <v>80</v>
      </c>
      <c r="C72" s="277">
        <v>0</v>
      </c>
      <c r="D72" s="277">
        <v>0</v>
      </c>
      <c r="E72" s="277">
        <v>2</v>
      </c>
      <c r="F72" s="277">
        <v>0</v>
      </c>
      <c r="G72" s="277">
        <v>0</v>
      </c>
      <c r="H72" s="277">
        <v>0</v>
      </c>
      <c r="I72" s="277">
        <v>1</v>
      </c>
      <c r="J72" s="277">
        <v>0</v>
      </c>
      <c r="K72" s="277">
        <v>0</v>
      </c>
      <c r="L72" s="277">
        <v>0</v>
      </c>
      <c r="M72" s="277">
        <v>1</v>
      </c>
      <c r="N72" s="277">
        <v>0</v>
      </c>
      <c r="O72" s="277">
        <v>1</v>
      </c>
      <c r="P72" s="277">
        <v>0</v>
      </c>
    </row>
    <row r="73" spans="2:16" x14ac:dyDescent="0.2">
      <c r="B73" s="276" t="s">
        <v>81</v>
      </c>
      <c r="C73" s="277">
        <v>1</v>
      </c>
      <c r="D73" s="277">
        <v>1</v>
      </c>
      <c r="E73" s="277">
        <v>0</v>
      </c>
      <c r="F73" s="277">
        <v>0</v>
      </c>
      <c r="G73" s="277">
        <v>2</v>
      </c>
      <c r="H73" s="277">
        <v>1</v>
      </c>
      <c r="I73" s="277">
        <v>3</v>
      </c>
      <c r="J73" s="277">
        <v>0</v>
      </c>
      <c r="K73" s="277">
        <v>2</v>
      </c>
      <c r="L73" s="277">
        <v>0</v>
      </c>
      <c r="M73" s="277">
        <v>0</v>
      </c>
      <c r="N73" s="277">
        <v>0</v>
      </c>
      <c r="O73" s="277">
        <v>2</v>
      </c>
      <c r="P73" s="277">
        <v>0</v>
      </c>
    </row>
    <row r="74" spans="2:16" x14ac:dyDescent="0.2">
      <c r="B74" s="276" t="s">
        <v>82</v>
      </c>
      <c r="C74" s="277">
        <v>2</v>
      </c>
      <c r="D74" s="277">
        <v>0</v>
      </c>
      <c r="E74" s="277">
        <v>0</v>
      </c>
      <c r="F74" s="277">
        <v>0</v>
      </c>
      <c r="G74" s="277">
        <v>0</v>
      </c>
      <c r="H74" s="277">
        <v>0</v>
      </c>
      <c r="I74" s="277">
        <v>1</v>
      </c>
      <c r="J74" s="277">
        <v>0</v>
      </c>
      <c r="K74" s="277">
        <v>0</v>
      </c>
      <c r="L74" s="277">
        <v>0</v>
      </c>
      <c r="M74" s="277">
        <v>0</v>
      </c>
      <c r="N74" s="277">
        <v>0</v>
      </c>
      <c r="O74" s="277">
        <v>0</v>
      </c>
      <c r="P74" s="277">
        <v>0</v>
      </c>
    </row>
    <row r="75" spans="2:16" x14ac:dyDescent="0.2">
      <c r="B75" s="276" t="s">
        <v>84</v>
      </c>
      <c r="C75" s="277">
        <v>0</v>
      </c>
      <c r="D75" s="277">
        <v>0</v>
      </c>
      <c r="E75" s="277">
        <v>0</v>
      </c>
      <c r="F75" s="277">
        <v>0</v>
      </c>
      <c r="G75" s="277">
        <v>1</v>
      </c>
      <c r="H75" s="277">
        <v>0</v>
      </c>
      <c r="I75" s="277">
        <v>0</v>
      </c>
      <c r="J75" s="277">
        <v>0</v>
      </c>
      <c r="K75" s="277">
        <v>3</v>
      </c>
      <c r="L75" s="277">
        <v>0</v>
      </c>
      <c r="M75" s="277">
        <v>3</v>
      </c>
      <c r="N75" s="277">
        <v>0</v>
      </c>
      <c r="O75" s="277">
        <v>1</v>
      </c>
      <c r="P75" s="277">
        <v>0</v>
      </c>
    </row>
    <row r="76" spans="2:16" x14ac:dyDescent="0.2">
      <c r="B76" s="276" t="s">
        <v>83</v>
      </c>
      <c r="C76" s="277">
        <v>0</v>
      </c>
      <c r="D76" s="277">
        <v>0</v>
      </c>
      <c r="E76" s="277">
        <v>2</v>
      </c>
      <c r="F76" s="277">
        <v>0</v>
      </c>
      <c r="G76" s="277">
        <v>0</v>
      </c>
      <c r="H76" s="277">
        <v>0</v>
      </c>
      <c r="I76" s="277">
        <v>0</v>
      </c>
      <c r="J76" s="277">
        <v>0</v>
      </c>
      <c r="K76" s="277">
        <v>0</v>
      </c>
      <c r="L76" s="277">
        <v>0</v>
      </c>
      <c r="M76" s="277">
        <v>0</v>
      </c>
      <c r="N76" s="277">
        <v>0</v>
      </c>
      <c r="O76" s="277">
        <v>0</v>
      </c>
      <c r="P76" s="277">
        <v>0</v>
      </c>
    </row>
    <row r="77" spans="2:16" ht="6.75" customHeight="1" x14ac:dyDescent="0.2">
      <c r="B77" s="276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</row>
    <row r="78" spans="2:16" s="267" customFormat="1" x14ac:dyDescent="0.2">
      <c r="B78" s="282" t="s">
        <v>11</v>
      </c>
      <c r="C78" s="283">
        <v>202</v>
      </c>
      <c r="D78" s="283">
        <v>18</v>
      </c>
      <c r="E78" s="283">
        <v>225</v>
      </c>
      <c r="F78" s="283">
        <v>15</v>
      </c>
      <c r="G78" s="283">
        <v>206</v>
      </c>
      <c r="H78" s="283">
        <v>19</v>
      </c>
      <c r="I78" s="283">
        <v>232</v>
      </c>
      <c r="J78" s="283">
        <v>21</v>
      </c>
      <c r="K78" s="283">
        <v>249</v>
      </c>
      <c r="L78" s="283">
        <v>18</v>
      </c>
      <c r="M78" s="283">
        <v>223</v>
      </c>
      <c r="N78" s="283">
        <v>13</v>
      </c>
      <c r="O78" s="283">
        <v>241</v>
      </c>
      <c r="P78" s="283">
        <v>17</v>
      </c>
    </row>
    <row r="79" spans="2:16" ht="12" customHeight="1" x14ac:dyDescent="0.2">
      <c r="B79" s="276" t="s">
        <v>77</v>
      </c>
      <c r="C79" s="277">
        <v>21</v>
      </c>
      <c r="D79" s="277">
        <v>0</v>
      </c>
      <c r="E79" s="277">
        <v>19</v>
      </c>
      <c r="F79" s="277">
        <v>0</v>
      </c>
      <c r="G79" s="277">
        <v>22</v>
      </c>
      <c r="H79" s="277">
        <v>0</v>
      </c>
      <c r="I79" s="277">
        <v>17</v>
      </c>
      <c r="J79" s="277">
        <v>0</v>
      </c>
      <c r="K79" s="277">
        <v>20</v>
      </c>
      <c r="L79" s="277">
        <v>0</v>
      </c>
      <c r="M79" s="277">
        <v>18</v>
      </c>
      <c r="N79" s="277">
        <v>0</v>
      </c>
      <c r="O79" s="277">
        <v>23</v>
      </c>
      <c r="P79" s="277">
        <v>0</v>
      </c>
    </row>
    <row r="80" spans="2:16" ht="12" customHeight="1" x14ac:dyDescent="0.2">
      <c r="B80" s="276" t="s">
        <v>78</v>
      </c>
      <c r="C80" s="277">
        <v>45</v>
      </c>
      <c r="D80" s="277">
        <v>6</v>
      </c>
      <c r="E80" s="277">
        <v>47</v>
      </c>
      <c r="F80" s="277">
        <v>6</v>
      </c>
      <c r="G80" s="277">
        <v>46</v>
      </c>
      <c r="H80" s="277">
        <v>12</v>
      </c>
      <c r="I80" s="277">
        <v>45</v>
      </c>
      <c r="J80" s="277">
        <v>9</v>
      </c>
      <c r="K80" s="277">
        <v>61</v>
      </c>
      <c r="L80" s="277">
        <v>6</v>
      </c>
      <c r="M80" s="277">
        <v>54</v>
      </c>
      <c r="N80" s="277">
        <v>5</v>
      </c>
      <c r="O80" s="277">
        <v>63</v>
      </c>
      <c r="P80" s="277">
        <v>7</v>
      </c>
    </row>
    <row r="81" spans="2:16" ht="12" customHeight="1" x14ac:dyDescent="0.2">
      <c r="B81" s="276" t="s">
        <v>79</v>
      </c>
      <c r="C81" s="277">
        <v>42</v>
      </c>
      <c r="D81" s="277">
        <v>0</v>
      </c>
      <c r="E81" s="277">
        <v>53</v>
      </c>
      <c r="F81" s="277">
        <v>4</v>
      </c>
      <c r="G81" s="277">
        <v>69</v>
      </c>
      <c r="H81" s="277">
        <v>6</v>
      </c>
      <c r="I81" s="277">
        <v>62</v>
      </c>
      <c r="J81" s="277">
        <v>5</v>
      </c>
      <c r="K81" s="277">
        <v>55</v>
      </c>
      <c r="L81" s="277">
        <v>4</v>
      </c>
      <c r="M81" s="277">
        <v>43</v>
      </c>
      <c r="N81" s="277">
        <v>2</v>
      </c>
      <c r="O81" s="277">
        <v>49</v>
      </c>
      <c r="P81" s="277">
        <v>3</v>
      </c>
    </row>
    <row r="82" spans="2:16" x14ac:dyDescent="0.2">
      <c r="B82" s="276" t="s">
        <v>80</v>
      </c>
      <c r="C82" s="277">
        <v>10</v>
      </c>
      <c r="D82" s="277">
        <v>2</v>
      </c>
      <c r="E82" s="277">
        <v>18</v>
      </c>
      <c r="F82" s="277">
        <v>2</v>
      </c>
      <c r="G82" s="277">
        <v>18</v>
      </c>
      <c r="H82" s="277">
        <v>1</v>
      </c>
      <c r="I82" s="277">
        <v>23</v>
      </c>
      <c r="J82" s="277">
        <v>2</v>
      </c>
      <c r="K82" s="277">
        <v>18</v>
      </c>
      <c r="L82" s="277">
        <v>1</v>
      </c>
      <c r="M82" s="277">
        <v>13</v>
      </c>
      <c r="N82" s="277">
        <v>2</v>
      </c>
      <c r="O82" s="277">
        <v>12</v>
      </c>
      <c r="P82" s="277">
        <v>0</v>
      </c>
    </row>
    <row r="83" spans="2:16" x14ac:dyDescent="0.2">
      <c r="B83" s="276" t="s">
        <v>81</v>
      </c>
      <c r="C83" s="277">
        <v>27</v>
      </c>
      <c r="D83" s="277">
        <v>1</v>
      </c>
      <c r="E83" s="277">
        <v>31</v>
      </c>
      <c r="F83" s="277">
        <v>0</v>
      </c>
      <c r="G83" s="277">
        <v>26</v>
      </c>
      <c r="H83" s="277">
        <v>0</v>
      </c>
      <c r="I83" s="277">
        <v>27</v>
      </c>
      <c r="J83" s="277">
        <v>3</v>
      </c>
      <c r="K83" s="277">
        <v>34</v>
      </c>
      <c r="L83" s="277">
        <v>3</v>
      </c>
      <c r="M83" s="277">
        <v>33</v>
      </c>
      <c r="N83" s="277">
        <v>1</v>
      </c>
      <c r="O83" s="277">
        <v>29</v>
      </c>
      <c r="P83" s="277">
        <v>3</v>
      </c>
    </row>
    <row r="84" spans="2:16" x14ac:dyDescent="0.2">
      <c r="B84" s="276" t="s">
        <v>82</v>
      </c>
      <c r="C84" s="277">
        <v>18</v>
      </c>
      <c r="D84" s="277">
        <v>4</v>
      </c>
      <c r="E84" s="277">
        <v>22</v>
      </c>
      <c r="F84" s="277">
        <v>1</v>
      </c>
      <c r="G84" s="277">
        <v>25</v>
      </c>
      <c r="H84" s="277">
        <v>0</v>
      </c>
      <c r="I84" s="277">
        <v>26</v>
      </c>
      <c r="J84" s="277">
        <v>0</v>
      </c>
      <c r="K84" s="277">
        <v>23</v>
      </c>
      <c r="L84" s="277">
        <v>1</v>
      </c>
      <c r="M84" s="277">
        <v>25</v>
      </c>
      <c r="N84" s="277">
        <v>0</v>
      </c>
      <c r="O84" s="277">
        <v>24</v>
      </c>
      <c r="P84" s="277">
        <v>1</v>
      </c>
    </row>
    <row r="85" spans="2:16" x14ac:dyDescent="0.2">
      <c r="B85" s="276" t="s">
        <v>84</v>
      </c>
      <c r="C85" s="277">
        <v>18</v>
      </c>
      <c r="D85" s="277">
        <v>4</v>
      </c>
      <c r="E85" s="277">
        <v>16</v>
      </c>
      <c r="F85" s="277">
        <v>2</v>
      </c>
      <c r="G85" s="277">
        <v>0</v>
      </c>
      <c r="H85" s="277">
        <v>0</v>
      </c>
      <c r="I85" s="277">
        <v>21</v>
      </c>
      <c r="J85" s="277">
        <v>1</v>
      </c>
      <c r="K85" s="277">
        <v>24</v>
      </c>
      <c r="L85" s="277">
        <v>1</v>
      </c>
      <c r="M85" s="277">
        <v>27</v>
      </c>
      <c r="N85" s="277">
        <v>1</v>
      </c>
      <c r="O85" s="277">
        <v>30</v>
      </c>
      <c r="P85" s="277">
        <v>1</v>
      </c>
    </row>
    <row r="86" spans="2:16" x14ac:dyDescent="0.2">
      <c r="B86" s="276" t="s">
        <v>83</v>
      </c>
      <c r="C86" s="277">
        <v>21</v>
      </c>
      <c r="D86" s="277">
        <v>1</v>
      </c>
      <c r="E86" s="277">
        <v>19</v>
      </c>
      <c r="F86" s="277">
        <v>0</v>
      </c>
      <c r="G86" s="277">
        <v>0</v>
      </c>
      <c r="H86" s="277">
        <v>0</v>
      </c>
      <c r="I86" s="277">
        <v>11</v>
      </c>
      <c r="J86" s="277">
        <v>1</v>
      </c>
      <c r="K86" s="277">
        <v>14</v>
      </c>
      <c r="L86" s="277">
        <v>2</v>
      </c>
      <c r="M86" s="277">
        <v>10</v>
      </c>
      <c r="N86" s="277">
        <v>2</v>
      </c>
      <c r="O86" s="277">
        <v>11</v>
      </c>
      <c r="P86" s="277">
        <v>2</v>
      </c>
    </row>
    <row r="87" spans="2:16" ht="6.75" customHeight="1" x14ac:dyDescent="0.2">
      <c r="B87" s="276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</row>
    <row r="88" spans="2:16" s="267" customFormat="1" x14ac:dyDescent="0.2">
      <c r="B88" s="282" t="s">
        <v>10</v>
      </c>
      <c r="C88" s="283">
        <v>17</v>
      </c>
      <c r="D88" s="283">
        <v>2</v>
      </c>
      <c r="E88" s="283">
        <v>22</v>
      </c>
      <c r="F88" s="283">
        <v>1</v>
      </c>
      <c r="G88" s="283">
        <v>61</v>
      </c>
      <c r="H88" s="283">
        <v>1</v>
      </c>
      <c r="I88" s="283">
        <v>30</v>
      </c>
      <c r="J88" s="283">
        <v>1</v>
      </c>
      <c r="K88" s="283">
        <v>30</v>
      </c>
      <c r="L88" s="283">
        <v>2</v>
      </c>
      <c r="M88" s="283">
        <v>31</v>
      </c>
      <c r="N88" s="283">
        <v>0</v>
      </c>
      <c r="O88" s="283">
        <v>29</v>
      </c>
      <c r="P88" s="283">
        <v>1</v>
      </c>
    </row>
    <row r="89" spans="2:16" ht="12" customHeight="1" x14ac:dyDescent="0.2">
      <c r="B89" s="276" t="s">
        <v>77</v>
      </c>
      <c r="C89" s="277">
        <v>0</v>
      </c>
      <c r="D89" s="277">
        <v>0</v>
      </c>
      <c r="E89" s="277">
        <v>0</v>
      </c>
      <c r="F89" s="277">
        <v>0</v>
      </c>
      <c r="G89" s="277">
        <v>1</v>
      </c>
      <c r="H89" s="277">
        <v>0</v>
      </c>
      <c r="I89" s="277">
        <v>0</v>
      </c>
      <c r="J89" s="277">
        <v>0</v>
      </c>
      <c r="K89" s="277">
        <v>0</v>
      </c>
      <c r="L89" s="277">
        <v>0</v>
      </c>
      <c r="M89" s="277">
        <v>0</v>
      </c>
      <c r="N89" s="277">
        <v>0</v>
      </c>
      <c r="O89" s="277">
        <v>1</v>
      </c>
      <c r="P89" s="277">
        <v>0</v>
      </c>
    </row>
    <row r="90" spans="2:16" ht="12" customHeight="1" x14ac:dyDescent="0.2">
      <c r="B90" s="276" t="s">
        <v>78</v>
      </c>
      <c r="C90" s="277">
        <v>11</v>
      </c>
      <c r="D90" s="277">
        <v>2</v>
      </c>
      <c r="E90" s="277">
        <v>16</v>
      </c>
      <c r="F90" s="277">
        <v>1</v>
      </c>
      <c r="G90" s="277">
        <v>17</v>
      </c>
      <c r="H90" s="277">
        <v>0</v>
      </c>
      <c r="I90" s="277">
        <v>18</v>
      </c>
      <c r="J90" s="277">
        <v>1</v>
      </c>
      <c r="K90" s="277">
        <v>19</v>
      </c>
      <c r="L90" s="277">
        <v>2</v>
      </c>
      <c r="M90" s="277">
        <v>21</v>
      </c>
      <c r="N90" s="277">
        <v>0</v>
      </c>
      <c r="O90" s="277">
        <v>19</v>
      </c>
      <c r="P90" s="277">
        <v>1</v>
      </c>
    </row>
    <row r="91" spans="2:16" ht="12" customHeight="1" x14ac:dyDescent="0.2">
      <c r="B91" s="276" t="s">
        <v>79</v>
      </c>
      <c r="C91" s="277">
        <v>3</v>
      </c>
      <c r="D91" s="277">
        <v>0</v>
      </c>
      <c r="E91" s="277">
        <v>2</v>
      </c>
      <c r="F91" s="277">
        <v>0</v>
      </c>
      <c r="G91" s="277">
        <v>1</v>
      </c>
      <c r="H91" s="277">
        <v>0</v>
      </c>
      <c r="I91" s="277">
        <v>1</v>
      </c>
      <c r="J91" s="277">
        <v>0</v>
      </c>
      <c r="K91" s="277">
        <v>1</v>
      </c>
      <c r="L91" s="277">
        <v>0</v>
      </c>
      <c r="M91" s="277">
        <v>1</v>
      </c>
      <c r="N91" s="277">
        <v>0</v>
      </c>
      <c r="O91" s="277">
        <v>1</v>
      </c>
      <c r="P91" s="277">
        <v>0</v>
      </c>
    </row>
    <row r="92" spans="2:16" x14ac:dyDescent="0.2">
      <c r="B92" s="276" t="s">
        <v>80</v>
      </c>
      <c r="C92" s="277">
        <v>0</v>
      </c>
      <c r="D92" s="277">
        <v>0</v>
      </c>
      <c r="E92" s="277">
        <v>0</v>
      </c>
      <c r="F92" s="277">
        <v>0</v>
      </c>
      <c r="G92" s="277">
        <v>1</v>
      </c>
      <c r="H92" s="277">
        <v>0</v>
      </c>
      <c r="I92" s="277">
        <v>0</v>
      </c>
      <c r="J92" s="277">
        <v>0</v>
      </c>
      <c r="K92" s="277">
        <v>0</v>
      </c>
      <c r="L92" s="277">
        <v>0</v>
      </c>
      <c r="M92" s="277">
        <v>0</v>
      </c>
      <c r="N92" s="277">
        <v>0</v>
      </c>
      <c r="O92" s="277">
        <v>0</v>
      </c>
      <c r="P92" s="277">
        <v>0</v>
      </c>
    </row>
    <row r="93" spans="2:16" x14ac:dyDescent="0.2">
      <c r="B93" s="276" t="s">
        <v>81</v>
      </c>
      <c r="C93" s="277">
        <v>3</v>
      </c>
      <c r="D93" s="277">
        <v>0</v>
      </c>
      <c r="E93" s="277">
        <v>2</v>
      </c>
      <c r="F93" s="277">
        <v>0</v>
      </c>
      <c r="G93" s="277">
        <v>4</v>
      </c>
      <c r="H93" s="277">
        <v>0</v>
      </c>
      <c r="I93" s="277">
        <v>10</v>
      </c>
      <c r="J93" s="277">
        <v>0</v>
      </c>
      <c r="K93" s="277">
        <v>6</v>
      </c>
      <c r="L93" s="277">
        <v>0</v>
      </c>
      <c r="M93" s="277">
        <v>7</v>
      </c>
      <c r="N93" s="277">
        <v>0</v>
      </c>
      <c r="O93" s="277">
        <v>6</v>
      </c>
      <c r="P93" s="277">
        <v>0</v>
      </c>
    </row>
    <row r="94" spans="2:16" x14ac:dyDescent="0.2">
      <c r="B94" s="276" t="s">
        <v>82</v>
      </c>
      <c r="C94" s="277">
        <v>0</v>
      </c>
      <c r="D94" s="277">
        <v>0</v>
      </c>
      <c r="E94" s="277">
        <v>0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7">
        <v>0</v>
      </c>
    </row>
    <row r="95" spans="2:16" x14ac:dyDescent="0.2">
      <c r="B95" s="276" t="s">
        <v>84</v>
      </c>
      <c r="C95" s="277">
        <v>0</v>
      </c>
      <c r="D95" s="277">
        <v>0</v>
      </c>
      <c r="E95" s="277">
        <v>1</v>
      </c>
      <c r="F95" s="277">
        <v>0</v>
      </c>
      <c r="G95" s="277">
        <v>24</v>
      </c>
      <c r="H95" s="277">
        <v>1</v>
      </c>
      <c r="I95" s="277">
        <v>1</v>
      </c>
      <c r="J95" s="277">
        <v>0</v>
      </c>
      <c r="K95" s="277">
        <v>3</v>
      </c>
      <c r="L95" s="277">
        <v>0</v>
      </c>
      <c r="M95" s="277">
        <v>2</v>
      </c>
      <c r="N95" s="277">
        <v>0</v>
      </c>
      <c r="O95" s="277">
        <v>2</v>
      </c>
      <c r="P95" s="277">
        <v>0</v>
      </c>
    </row>
    <row r="96" spans="2:16" x14ac:dyDescent="0.2">
      <c r="B96" s="276" t="s">
        <v>83</v>
      </c>
      <c r="C96" s="277">
        <v>0</v>
      </c>
      <c r="D96" s="277">
        <v>0</v>
      </c>
      <c r="E96" s="277">
        <v>1</v>
      </c>
      <c r="F96" s="277">
        <v>0</v>
      </c>
      <c r="G96" s="277">
        <v>13</v>
      </c>
      <c r="H96" s="277">
        <v>0</v>
      </c>
      <c r="I96" s="277">
        <v>0</v>
      </c>
      <c r="J96" s="277">
        <v>0</v>
      </c>
      <c r="K96" s="277">
        <v>1</v>
      </c>
      <c r="L96" s="277">
        <v>0</v>
      </c>
      <c r="M96" s="277">
        <v>0</v>
      </c>
      <c r="N96" s="277">
        <v>0</v>
      </c>
      <c r="O96" s="277">
        <v>0</v>
      </c>
      <c r="P96" s="277">
        <v>0</v>
      </c>
    </row>
    <row r="97" spans="2:16" ht="6.75" customHeight="1" x14ac:dyDescent="0.2">
      <c r="B97" s="276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</row>
    <row r="98" spans="2:16" s="267" customFormat="1" x14ac:dyDescent="0.2">
      <c r="B98" s="282" t="s">
        <v>9</v>
      </c>
      <c r="C98" s="283">
        <v>18</v>
      </c>
      <c r="D98" s="283">
        <v>1</v>
      </c>
      <c r="E98" s="283">
        <v>27</v>
      </c>
      <c r="F98" s="283">
        <v>3</v>
      </c>
      <c r="G98" s="283">
        <v>42</v>
      </c>
      <c r="H98" s="283">
        <v>0</v>
      </c>
      <c r="I98" s="283">
        <v>20</v>
      </c>
      <c r="J98" s="283">
        <v>0</v>
      </c>
      <c r="K98" s="283">
        <v>27</v>
      </c>
      <c r="L98" s="283">
        <v>2</v>
      </c>
      <c r="M98" s="283">
        <v>16</v>
      </c>
      <c r="N98" s="283">
        <v>2</v>
      </c>
      <c r="O98" s="283">
        <v>22</v>
      </c>
      <c r="P98" s="283">
        <v>2</v>
      </c>
    </row>
    <row r="99" spans="2:16" ht="12" customHeight="1" x14ac:dyDescent="0.2">
      <c r="B99" s="276" t="s">
        <v>77</v>
      </c>
      <c r="C99" s="277">
        <v>1</v>
      </c>
      <c r="D99" s="277">
        <v>0</v>
      </c>
      <c r="E99" s="277">
        <v>0</v>
      </c>
      <c r="F99" s="277">
        <v>0</v>
      </c>
      <c r="G99" s="277">
        <v>0</v>
      </c>
      <c r="H99" s="277">
        <v>0</v>
      </c>
      <c r="I99" s="277">
        <v>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0</v>
      </c>
      <c r="P99" s="277">
        <v>0</v>
      </c>
    </row>
    <row r="100" spans="2:16" ht="12" customHeight="1" x14ac:dyDescent="0.2">
      <c r="B100" s="276" t="s">
        <v>78</v>
      </c>
      <c r="C100" s="277">
        <v>10</v>
      </c>
      <c r="D100" s="277">
        <v>1</v>
      </c>
      <c r="E100" s="277">
        <v>22</v>
      </c>
      <c r="F100" s="277">
        <v>3</v>
      </c>
      <c r="G100" s="277">
        <v>26</v>
      </c>
      <c r="H100" s="277">
        <v>0</v>
      </c>
      <c r="I100" s="277">
        <v>14</v>
      </c>
      <c r="J100" s="277">
        <v>0</v>
      </c>
      <c r="K100" s="277">
        <v>23</v>
      </c>
      <c r="L100" s="277">
        <v>2</v>
      </c>
      <c r="M100" s="277">
        <v>12</v>
      </c>
      <c r="N100" s="277">
        <v>2</v>
      </c>
      <c r="O100" s="277">
        <v>14</v>
      </c>
      <c r="P100" s="277">
        <v>1</v>
      </c>
    </row>
    <row r="101" spans="2:16" ht="12" customHeight="1" x14ac:dyDescent="0.2">
      <c r="B101" s="276" t="s">
        <v>79</v>
      </c>
      <c r="C101" s="277">
        <v>0</v>
      </c>
      <c r="D101" s="277">
        <v>0</v>
      </c>
      <c r="E101" s="277">
        <v>0</v>
      </c>
      <c r="F101" s="277">
        <v>0</v>
      </c>
      <c r="G101" s="277">
        <v>0</v>
      </c>
      <c r="H101" s="277">
        <v>0</v>
      </c>
      <c r="I101" s="277">
        <v>0</v>
      </c>
      <c r="J101" s="277">
        <v>0</v>
      </c>
      <c r="K101" s="277">
        <v>0</v>
      </c>
      <c r="L101" s="277">
        <v>0</v>
      </c>
      <c r="M101" s="277">
        <v>1</v>
      </c>
      <c r="N101" s="277">
        <v>0</v>
      </c>
      <c r="O101" s="277">
        <v>1</v>
      </c>
      <c r="P101" s="277">
        <v>0</v>
      </c>
    </row>
    <row r="102" spans="2:16" x14ac:dyDescent="0.2">
      <c r="B102" s="276" t="s">
        <v>80</v>
      </c>
      <c r="C102" s="277">
        <v>0</v>
      </c>
      <c r="D102" s="277">
        <v>0</v>
      </c>
      <c r="E102" s="277">
        <v>0</v>
      </c>
      <c r="F102" s="277">
        <v>0</v>
      </c>
      <c r="G102" s="277">
        <v>0</v>
      </c>
      <c r="H102" s="277">
        <v>0</v>
      </c>
      <c r="I102" s="277">
        <v>0</v>
      </c>
      <c r="J102" s="277">
        <v>0</v>
      </c>
      <c r="K102" s="277">
        <v>0</v>
      </c>
      <c r="L102" s="277">
        <v>0</v>
      </c>
      <c r="M102" s="277">
        <v>0</v>
      </c>
      <c r="N102" s="277">
        <v>0</v>
      </c>
      <c r="O102" s="277">
        <v>0</v>
      </c>
      <c r="P102" s="277">
        <v>0</v>
      </c>
    </row>
    <row r="103" spans="2:16" x14ac:dyDescent="0.2">
      <c r="B103" s="276" t="s">
        <v>81</v>
      </c>
      <c r="C103" s="277">
        <v>6</v>
      </c>
      <c r="D103" s="277">
        <v>0</v>
      </c>
      <c r="E103" s="277">
        <v>5</v>
      </c>
      <c r="F103" s="277">
        <v>0</v>
      </c>
      <c r="G103" s="277">
        <v>14</v>
      </c>
      <c r="H103" s="277">
        <v>0</v>
      </c>
      <c r="I103" s="277">
        <v>6</v>
      </c>
      <c r="J103" s="277">
        <v>0</v>
      </c>
      <c r="K103" s="277">
        <v>4</v>
      </c>
      <c r="L103" s="277">
        <v>0</v>
      </c>
      <c r="M103" s="277">
        <v>3</v>
      </c>
      <c r="N103" s="277">
        <v>0</v>
      </c>
      <c r="O103" s="277">
        <v>7</v>
      </c>
      <c r="P103" s="277">
        <v>1</v>
      </c>
    </row>
    <row r="104" spans="2:16" x14ac:dyDescent="0.2">
      <c r="B104" s="276" t="s">
        <v>82</v>
      </c>
      <c r="C104" s="277">
        <v>1</v>
      </c>
      <c r="D104" s="277">
        <v>0</v>
      </c>
      <c r="E104" s="277">
        <v>0</v>
      </c>
      <c r="F104" s="277">
        <v>0</v>
      </c>
      <c r="G104" s="277">
        <v>0</v>
      </c>
      <c r="H104" s="277">
        <v>0</v>
      </c>
      <c r="I104" s="277">
        <v>0</v>
      </c>
      <c r="J104" s="277">
        <v>0</v>
      </c>
      <c r="K104" s="277">
        <v>0</v>
      </c>
      <c r="L104" s="277">
        <v>0</v>
      </c>
      <c r="M104" s="277">
        <v>0</v>
      </c>
      <c r="N104" s="277">
        <v>0</v>
      </c>
      <c r="O104" s="277">
        <v>0</v>
      </c>
      <c r="P104" s="277">
        <v>0</v>
      </c>
    </row>
    <row r="105" spans="2:16" x14ac:dyDescent="0.2">
      <c r="B105" s="276" t="s">
        <v>84</v>
      </c>
      <c r="C105" s="277">
        <v>0</v>
      </c>
      <c r="D105" s="277">
        <v>0</v>
      </c>
      <c r="E105" s="277">
        <v>0</v>
      </c>
      <c r="F105" s="277">
        <v>0</v>
      </c>
      <c r="G105" s="277">
        <v>2</v>
      </c>
      <c r="H105" s="277">
        <v>0</v>
      </c>
      <c r="I105" s="277">
        <v>0</v>
      </c>
      <c r="J105" s="277">
        <v>0</v>
      </c>
      <c r="K105" s="277">
        <v>0</v>
      </c>
      <c r="L105" s="277">
        <v>0</v>
      </c>
      <c r="M105" s="277">
        <v>0</v>
      </c>
      <c r="N105" s="277">
        <v>0</v>
      </c>
      <c r="O105" s="277">
        <v>0</v>
      </c>
      <c r="P105" s="277">
        <v>0</v>
      </c>
    </row>
    <row r="106" spans="2:16" x14ac:dyDescent="0.2">
      <c r="B106" s="278" t="s">
        <v>83</v>
      </c>
      <c r="C106" s="279">
        <v>0</v>
      </c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v>0</v>
      </c>
    </row>
    <row r="107" spans="2:16" x14ac:dyDescent="0.2">
      <c r="B107" s="284" t="s">
        <v>74</v>
      </c>
    </row>
    <row r="108" spans="2:16" x14ac:dyDescent="0.2">
      <c r="B108" s="285" t="s">
        <v>75</v>
      </c>
    </row>
    <row r="109" spans="2:16" x14ac:dyDescent="0.2">
      <c r="B109" s="269"/>
    </row>
    <row r="110" spans="2:16" x14ac:dyDescent="0.2">
      <c r="B110" s="269"/>
    </row>
    <row r="111" spans="2:16" x14ac:dyDescent="0.2">
      <c r="B111" s="268"/>
    </row>
    <row r="112" spans="2:16" x14ac:dyDescent="0.2">
      <c r="B112" s="266"/>
    </row>
  </sheetData>
  <mergeCells count="8">
    <mergeCell ref="O5:P5"/>
    <mergeCell ref="M5:N5"/>
    <mergeCell ref="K5:L5"/>
    <mergeCell ref="B5:B6"/>
    <mergeCell ref="C5:D5"/>
    <mergeCell ref="E5:F5"/>
    <mergeCell ref="G5:H5"/>
    <mergeCell ref="I5:J5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0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4" customWidth="1"/>
    <col min="2" max="3" width="6.5703125" style="104" hidden="1" customWidth="1"/>
    <col min="4" max="4" width="7.28515625" style="104" hidden="1" customWidth="1"/>
    <col min="5" max="14" width="7.28515625" style="104" customWidth="1"/>
    <col min="15" max="16384" width="11.42578125" style="104"/>
  </cols>
  <sheetData>
    <row r="1" spans="1:14" s="141" customFormat="1" x14ac:dyDescent="0.2">
      <c r="A1" s="293" t="s">
        <v>40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4" s="141" customFormat="1" ht="12.75" customHeight="1" x14ac:dyDescent="0.2">
      <c r="A2" s="295" t="s">
        <v>39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4" s="141" customFormat="1" ht="12.75" customHeight="1" x14ac:dyDescent="0.2">
      <c r="A3" s="103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8" customHeight="1" x14ac:dyDescent="0.2">
      <c r="A4" s="139" t="s">
        <v>38</v>
      </c>
      <c r="B4" s="140">
        <v>2000</v>
      </c>
      <c r="C4" s="139">
        <v>2001</v>
      </c>
      <c r="D4" s="139">
        <v>2002</v>
      </c>
      <c r="E4" s="139">
        <v>2003</v>
      </c>
      <c r="F4" s="139" t="s">
        <v>37</v>
      </c>
      <c r="G4" s="139">
        <v>2005</v>
      </c>
      <c r="H4" s="139" t="s">
        <v>36</v>
      </c>
      <c r="I4" s="139">
        <v>2007</v>
      </c>
      <c r="J4" s="139">
        <v>2008</v>
      </c>
      <c r="K4" s="139">
        <v>2009</v>
      </c>
      <c r="L4" s="139">
        <v>2010</v>
      </c>
      <c r="M4" s="139">
        <v>2011</v>
      </c>
      <c r="N4" s="139" t="s">
        <v>30</v>
      </c>
    </row>
    <row r="5" spans="1:14" x14ac:dyDescent="0.2">
      <c r="A5" s="138" t="s">
        <v>18</v>
      </c>
      <c r="B5" s="137">
        <f t="shared" ref="B5:K5" si="0">+B6+B7</f>
        <v>8151</v>
      </c>
      <c r="C5" s="136">
        <f t="shared" si="0"/>
        <v>5577</v>
      </c>
      <c r="D5" s="135">
        <f t="shared" si="0"/>
        <v>6065</v>
      </c>
      <c r="E5" s="135">
        <f t="shared" si="0"/>
        <v>5669</v>
      </c>
      <c r="F5" s="135">
        <f t="shared" si="0"/>
        <v>6495</v>
      </c>
      <c r="G5" s="135">
        <f t="shared" si="0"/>
        <v>6793</v>
      </c>
      <c r="H5" s="135">
        <f t="shared" si="0"/>
        <v>7031</v>
      </c>
      <c r="I5" s="135">
        <f t="shared" si="0"/>
        <v>7683</v>
      </c>
      <c r="J5" s="135">
        <f t="shared" si="0"/>
        <v>7433</v>
      </c>
      <c r="K5" s="135">
        <f t="shared" si="0"/>
        <v>8073</v>
      </c>
      <c r="L5" s="134">
        <v>9406</v>
      </c>
      <c r="M5" s="134">
        <v>11195</v>
      </c>
      <c r="N5" s="133">
        <v>14272</v>
      </c>
    </row>
    <row r="6" spans="1:14" x14ac:dyDescent="0.2">
      <c r="A6" s="124" t="s">
        <v>35</v>
      </c>
      <c r="B6" s="93">
        <f t="shared" ref="B6:M6" si="1">+B10+B14+B18+B22+B26+B30+B34+B38+B42</f>
        <v>7790</v>
      </c>
      <c r="C6" s="92">
        <f t="shared" si="1"/>
        <v>5364</v>
      </c>
      <c r="D6" s="123">
        <f t="shared" si="1"/>
        <v>5784</v>
      </c>
      <c r="E6" s="123">
        <f t="shared" si="1"/>
        <v>5155</v>
      </c>
      <c r="F6" s="123">
        <f t="shared" si="1"/>
        <v>6062</v>
      </c>
      <c r="G6" s="123">
        <f t="shared" si="1"/>
        <v>6257</v>
      </c>
      <c r="H6" s="123">
        <f t="shared" si="1"/>
        <v>6543</v>
      </c>
      <c r="I6" s="123">
        <f t="shared" si="1"/>
        <v>7218</v>
      </c>
      <c r="J6" s="123">
        <f t="shared" si="1"/>
        <v>6978</v>
      </c>
      <c r="K6" s="123">
        <f t="shared" si="1"/>
        <v>7525</v>
      </c>
      <c r="L6" s="123">
        <f t="shared" si="1"/>
        <v>8842</v>
      </c>
      <c r="M6" s="123">
        <f t="shared" si="1"/>
        <v>10593</v>
      </c>
      <c r="N6" s="132">
        <v>13465</v>
      </c>
    </row>
    <row r="7" spans="1:14" x14ac:dyDescent="0.2">
      <c r="A7" s="124" t="s">
        <v>34</v>
      </c>
      <c r="B7" s="93">
        <f t="shared" ref="B7:M7" si="2">+B11+B15+B19+B23+B27+B31+B35+B39+B43</f>
        <v>361</v>
      </c>
      <c r="C7" s="92">
        <f t="shared" si="2"/>
        <v>213</v>
      </c>
      <c r="D7" s="123">
        <f t="shared" si="2"/>
        <v>281</v>
      </c>
      <c r="E7" s="123">
        <f t="shared" si="2"/>
        <v>514</v>
      </c>
      <c r="F7" s="123">
        <f t="shared" si="2"/>
        <v>433</v>
      </c>
      <c r="G7" s="123">
        <f t="shared" si="2"/>
        <v>536</v>
      </c>
      <c r="H7" s="123">
        <f t="shared" si="2"/>
        <v>488</v>
      </c>
      <c r="I7" s="123">
        <f t="shared" si="2"/>
        <v>465</v>
      </c>
      <c r="J7" s="123">
        <f t="shared" si="2"/>
        <v>455</v>
      </c>
      <c r="K7" s="123">
        <f t="shared" si="2"/>
        <v>548</v>
      </c>
      <c r="L7" s="123">
        <f t="shared" si="2"/>
        <v>564</v>
      </c>
      <c r="M7" s="123">
        <f t="shared" si="2"/>
        <v>602</v>
      </c>
      <c r="N7" s="120">
        <v>807</v>
      </c>
    </row>
    <row r="8" spans="1:14" x14ac:dyDescent="0.2">
      <c r="A8" s="131"/>
      <c r="B8" s="93"/>
      <c r="C8" s="92"/>
      <c r="D8" s="123"/>
      <c r="E8" s="122"/>
      <c r="F8" s="122"/>
      <c r="G8" s="122"/>
      <c r="H8" s="122"/>
      <c r="I8" s="122"/>
      <c r="J8" s="122"/>
      <c r="K8" s="122"/>
      <c r="L8" s="121"/>
      <c r="M8" s="121"/>
      <c r="N8" s="120"/>
    </row>
    <row r="9" spans="1:14" x14ac:dyDescent="0.2">
      <c r="A9" s="128" t="s">
        <v>17</v>
      </c>
      <c r="B9" s="96">
        <f t="shared" ref="B9:K9" si="3">SUM(B10:B11)</f>
        <v>103</v>
      </c>
      <c r="C9" s="95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127">
        <v>267</v>
      </c>
      <c r="M9" s="126">
        <v>316</v>
      </c>
      <c r="N9" s="125">
        <v>361</v>
      </c>
    </row>
    <row r="10" spans="1:14" x14ac:dyDescent="0.2">
      <c r="A10" s="124" t="s">
        <v>35</v>
      </c>
      <c r="B10" s="93">
        <v>99</v>
      </c>
      <c r="C10" s="92">
        <v>94</v>
      </c>
      <c r="D10" s="123">
        <v>128</v>
      </c>
      <c r="E10" s="123">
        <v>104</v>
      </c>
      <c r="F10" s="123">
        <v>133</v>
      </c>
      <c r="G10" s="122">
        <v>87</v>
      </c>
      <c r="H10" s="122">
        <v>129</v>
      </c>
      <c r="I10" s="122">
        <v>92</v>
      </c>
      <c r="J10" s="122">
        <v>129</v>
      </c>
      <c r="K10" s="122">
        <v>190</v>
      </c>
      <c r="L10" s="121">
        <f>+L9-L11</f>
        <v>256</v>
      </c>
      <c r="M10" s="121">
        <f>+M9-M11</f>
        <v>312</v>
      </c>
      <c r="N10" s="120">
        <v>352</v>
      </c>
    </row>
    <row r="11" spans="1:14" x14ac:dyDescent="0.2">
      <c r="A11" s="124" t="s">
        <v>34</v>
      </c>
      <c r="B11" s="93">
        <v>4</v>
      </c>
      <c r="C11" s="92">
        <v>2</v>
      </c>
      <c r="D11" s="123">
        <v>3</v>
      </c>
      <c r="E11" s="123">
        <v>6</v>
      </c>
      <c r="F11" s="123">
        <v>2</v>
      </c>
      <c r="G11" s="122">
        <v>3</v>
      </c>
      <c r="H11" s="122">
        <v>4</v>
      </c>
      <c r="I11" s="122">
        <v>3</v>
      </c>
      <c r="J11" s="122">
        <v>2</v>
      </c>
      <c r="K11" s="122">
        <v>10</v>
      </c>
      <c r="L11" s="121">
        <v>11</v>
      </c>
      <c r="M11" s="121">
        <v>4</v>
      </c>
      <c r="N11" s="120">
        <v>9</v>
      </c>
    </row>
    <row r="12" spans="1:14" x14ac:dyDescent="0.2">
      <c r="A12" s="131"/>
      <c r="B12" s="93"/>
      <c r="C12" s="92"/>
      <c r="D12" s="123"/>
      <c r="E12" s="122"/>
      <c r="F12" s="122"/>
      <c r="G12" s="122"/>
      <c r="H12" s="122"/>
      <c r="I12" s="122"/>
      <c r="J12" s="122"/>
      <c r="K12" s="122"/>
      <c r="L12" s="121"/>
      <c r="M12" s="121"/>
      <c r="N12" s="120"/>
    </row>
    <row r="13" spans="1:14" x14ac:dyDescent="0.2">
      <c r="A13" s="128" t="s">
        <v>16</v>
      </c>
      <c r="B13" s="96">
        <f t="shared" ref="B13:K13" si="4">SUM(B14:B15)</f>
        <v>1903</v>
      </c>
      <c r="C13" s="95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127">
        <v>1971</v>
      </c>
      <c r="M13" s="126">
        <v>2558</v>
      </c>
      <c r="N13" s="125">
        <v>3238</v>
      </c>
    </row>
    <row r="14" spans="1:14" x14ac:dyDescent="0.2">
      <c r="A14" s="124" t="s">
        <v>35</v>
      </c>
      <c r="B14" s="93">
        <v>1763</v>
      </c>
      <c r="C14" s="92">
        <v>1185</v>
      </c>
      <c r="D14" s="123">
        <v>1271</v>
      </c>
      <c r="E14" s="123">
        <v>1298</v>
      </c>
      <c r="F14" s="123">
        <v>1558</v>
      </c>
      <c r="G14" s="122">
        <v>1660</v>
      </c>
      <c r="H14" s="122">
        <v>1647</v>
      </c>
      <c r="I14" s="122">
        <v>1643</v>
      </c>
      <c r="J14" s="122">
        <v>1577</v>
      </c>
      <c r="K14" s="122">
        <v>1731</v>
      </c>
      <c r="L14" s="121">
        <f>+L13-L15</f>
        <v>1791</v>
      </c>
      <c r="M14" s="121">
        <f>+M13-M15</f>
        <v>2350</v>
      </c>
      <c r="N14" s="120">
        <v>2969</v>
      </c>
    </row>
    <row r="15" spans="1:14" x14ac:dyDescent="0.2">
      <c r="A15" s="124" t="s">
        <v>34</v>
      </c>
      <c r="B15" s="93">
        <v>140</v>
      </c>
      <c r="C15" s="92">
        <v>100</v>
      </c>
      <c r="D15" s="123">
        <v>130</v>
      </c>
      <c r="E15" s="123">
        <v>151</v>
      </c>
      <c r="F15" s="123">
        <v>179</v>
      </c>
      <c r="G15" s="122">
        <v>209</v>
      </c>
      <c r="H15" s="122">
        <v>239</v>
      </c>
      <c r="I15" s="122">
        <v>142</v>
      </c>
      <c r="J15" s="122">
        <v>136</v>
      </c>
      <c r="K15" s="122">
        <v>166</v>
      </c>
      <c r="L15" s="121">
        <v>180</v>
      </c>
      <c r="M15" s="121">
        <v>208</v>
      </c>
      <c r="N15" s="120">
        <v>269</v>
      </c>
    </row>
    <row r="16" spans="1:14" x14ac:dyDescent="0.2">
      <c r="A16" s="130"/>
      <c r="B16" s="93"/>
      <c r="C16" s="92"/>
      <c r="D16" s="123"/>
      <c r="E16" s="122"/>
      <c r="F16" s="122"/>
      <c r="G16" s="122"/>
      <c r="H16" s="122"/>
      <c r="I16" s="122"/>
      <c r="J16" s="122"/>
      <c r="K16" s="122"/>
      <c r="L16" s="121"/>
      <c r="M16" s="121"/>
      <c r="N16" s="120"/>
    </row>
    <row r="17" spans="1:14" x14ac:dyDescent="0.2">
      <c r="A17" s="128" t="s">
        <v>15</v>
      </c>
      <c r="B17" s="96">
        <f t="shared" ref="B17:K17" si="5">SUM(B18:B19)</f>
        <v>2306</v>
      </c>
      <c r="C17" s="95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127">
        <v>2000</v>
      </c>
      <c r="M17" s="126">
        <v>2108</v>
      </c>
      <c r="N17" s="125">
        <v>2332</v>
      </c>
    </row>
    <row r="18" spans="1:14" x14ac:dyDescent="0.2">
      <c r="A18" s="124" t="s">
        <v>35</v>
      </c>
      <c r="B18" s="93">
        <v>2274</v>
      </c>
      <c r="C18" s="92">
        <v>1414</v>
      </c>
      <c r="D18" s="123">
        <v>1224</v>
      </c>
      <c r="E18" s="123">
        <v>768</v>
      </c>
      <c r="F18" s="123">
        <v>971</v>
      </c>
      <c r="G18" s="122">
        <v>1127</v>
      </c>
      <c r="H18" s="122">
        <v>1151</v>
      </c>
      <c r="I18" s="122">
        <v>1507</v>
      </c>
      <c r="J18" s="122">
        <v>1571</v>
      </c>
      <c r="K18" s="122">
        <v>1698</v>
      </c>
      <c r="L18" s="121">
        <f>+L17-L19</f>
        <v>1950</v>
      </c>
      <c r="M18" s="121">
        <f>+M17-M19</f>
        <v>2061</v>
      </c>
      <c r="N18" s="120">
        <v>2285</v>
      </c>
    </row>
    <row r="19" spans="1:14" x14ac:dyDescent="0.2">
      <c r="A19" s="124" t="s">
        <v>34</v>
      </c>
      <c r="B19" s="93">
        <v>32</v>
      </c>
      <c r="C19" s="92">
        <v>6</v>
      </c>
      <c r="D19" s="123">
        <v>6</v>
      </c>
      <c r="E19" s="123">
        <v>6</v>
      </c>
      <c r="F19" s="123">
        <v>13</v>
      </c>
      <c r="G19" s="122">
        <v>32</v>
      </c>
      <c r="H19" s="122">
        <v>12</v>
      </c>
      <c r="I19" s="122">
        <v>10</v>
      </c>
      <c r="J19" s="122">
        <v>10</v>
      </c>
      <c r="K19" s="122">
        <v>47</v>
      </c>
      <c r="L19" s="121">
        <v>50</v>
      </c>
      <c r="M19" s="121">
        <v>47</v>
      </c>
      <c r="N19" s="120">
        <v>47</v>
      </c>
    </row>
    <row r="20" spans="1:14" x14ac:dyDescent="0.2">
      <c r="A20" s="129"/>
      <c r="B20" s="93"/>
      <c r="C20" s="92"/>
      <c r="D20" s="123"/>
      <c r="E20" s="122"/>
      <c r="F20" s="122"/>
      <c r="G20" s="122"/>
      <c r="H20" s="122"/>
      <c r="I20" s="122"/>
      <c r="J20" s="122"/>
      <c r="K20" s="122"/>
      <c r="L20" s="121"/>
      <c r="M20" s="121"/>
      <c r="N20" s="120"/>
    </row>
    <row r="21" spans="1:14" x14ac:dyDescent="0.2">
      <c r="A21" s="128" t="s">
        <v>14</v>
      </c>
      <c r="B21" s="96">
        <f t="shared" ref="B21:K21" si="6">SUM(B22:B23)</f>
        <v>160</v>
      </c>
      <c r="C21" s="95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127">
        <v>300</v>
      </c>
      <c r="M21" s="127">
        <v>407</v>
      </c>
      <c r="N21" s="125">
        <v>527</v>
      </c>
    </row>
    <row r="22" spans="1:14" x14ac:dyDescent="0.2">
      <c r="A22" s="124" t="s">
        <v>35</v>
      </c>
      <c r="B22" s="93">
        <v>156</v>
      </c>
      <c r="C22" s="92">
        <v>222</v>
      </c>
      <c r="D22" s="123">
        <v>271</v>
      </c>
      <c r="E22" s="123">
        <v>320</v>
      </c>
      <c r="F22" s="123">
        <v>241</v>
      </c>
      <c r="G22" s="122">
        <v>291</v>
      </c>
      <c r="H22" s="122">
        <v>271</v>
      </c>
      <c r="I22" s="122">
        <v>253</v>
      </c>
      <c r="J22" s="122">
        <v>210</v>
      </c>
      <c r="K22" s="122">
        <v>255</v>
      </c>
      <c r="L22" s="121">
        <f>+L21-L23</f>
        <v>288</v>
      </c>
      <c r="M22" s="121">
        <f>+M21-M23</f>
        <v>403</v>
      </c>
      <c r="N22" s="120">
        <v>523</v>
      </c>
    </row>
    <row r="23" spans="1:14" x14ac:dyDescent="0.2">
      <c r="A23" s="124" t="s">
        <v>34</v>
      </c>
      <c r="B23" s="93">
        <v>4</v>
      </c>
      <c r="C23" s="92">
        <v>1</v>
      </c>
      <c r="D23" s="123">
        <v>4</v>
      </c>
      <c r="E23" s="123">
        <v>6</v>
      </c>
      <c r="F23" s="123">
        <v>8</v>
      </c>
      <c r="G23" s="122">
        <v>0</v>
      </c>
      <c r="H23" s="122">
        <v>9</v>
      </c>
      <c r="I23" s="122">
        <v>7</v>
      </c>
      <c r="J23" s="122">
        <v>7</v>
      </c>
      <c r="K23" s="122">
        <v>12</v>
      </c>
      <c r="L23" s="121">
        <v>12</v>
      </c>
      <c r="M23" s="121">
        <v>4</v>
      </c>
      <c r="N23" s="120">
        <v>4</v>
      </c>
    </row>
    <row r="24" spans="1:14" x14ac:dyDescent="0.2">
      <c r="A24" s="129"/>
      <c r="B24" s="93"/>
      <c r="C24" s="92"/>
      <c r="D24" s="123"/>
      <c r="E24" s="122"/>
      <c r="F24" s="122"/>
      <c r="G24" s="122"/>
      <c r="H24" s="122"/>
      <c r="I24" s="122"/>
      <c r="J24" s="122"/>
      <c r="K24" s="122"/>
      <c r="L24" s="121"/>
      <c r="M24" s="121"/>
      <c r="N24" s="120"/>
    </row>
    <row r="25" spans="1:14" x14ac:dyDescent="0.2">
      <c r="A25" s="128" t="s">
        <v>13</v>
      </c>
      <c r="B25" s="96">
        <f t="shared" ref="B25:K25" si="7">SUM(B26:B27)</f>
        <v>104</v>
      </c>
      <c r="C25" s="95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127">
        <v>363</v>
      </c>
      <c r="M25" s="126">
        <v>407</v>
      </c>
      <c r="N25" s="125">
        <v>555</v>
      </c>
    </row>
    <row r="26" spans="1:14" x14ac:dyDescent="0.2">
      <c r="A26" s="124" t="s">
        <v>35</v>
      </c>
      <c r="B26" s="93">
        <v>102</v>
      </c>
      <c r="C26" s="92">
        <v>103</v>
      </c>
      <c r="D26" s="123">
        <v>215</v>
      </c>
      <c r="E26" s="123">
        <v>189</v>
      </c>
      <c r="F26" s="123">
        <v>109</v>
      </c>
      <c r="G26" s="122">
        <v>191</v>
      </c>
      <c r="H26" s="122">
        <v>250</v>
      </c>
      <c r="I26" s="122">
        <v>350</v>
      </c>
      <c r="J26" s="122">
        <v>393</v>
      </c>
      <c r="K26" s="122">
        <v>332</v>
      </c>
      <c r="L26" s="121">
        <f>+L25-L27</f>
        <v>359</v>
      </c>
      <c r="M26" s="121">
        <f>+M25-M27</f>
        <v>398</v>
      </c>
      <c r="N26" s="120">
        <v>541</v>
      </c>
    </row>
    <row r="27" spans="1:14" x14ac:dyDescent="0.2">
      <c r="A27" s="124" t="s">
        <v>34</v>
      </c>
      <c r="B27" s="93">
        <v>2</v>
      </c>
      <c r="C27" s="92">
        <v>1</v>
      </c>
      <c r="D27" s="123">
        <v>3</v>
      </c>
      <c r="E27" s="123">
        <v>5</v>
      </c>
      <c r="F27" s="123">
        <v>0</v>
      </c>
      <c r="G27" s="122">
        <v>0</v>
      </c>
      <c r="H27" s="122">
        <v>1</v>
      </c>
      <c r="I27" s="122">
        <v>1</v>
      </c>
      <c r="J27" s="122">
        <v>1</v>
      </c>
      <c r="K27" s="122">
        <v>2</v>
      </c>
      <c r="L27" s="121">
        <v>4</v>
      </c>
      <c r="M27" s="121">
        <v>9</v>
      </c>
      <c r="N27" s="120">
        <v>14</v>
      </c>
    </row>
    <row r="28" spans="1:14" x14ac:dyDescent="0.2">
      <c r="A28" s="129"/>
      <c r="B28" s="93"/>
      <c r="C28" s="92"/>
      <c r="D28" s="123"/>
      <c r="E28" s="122"/>
      <c r="F28" s="122"/>
      <c r="G28" s="122"/>
      <c r="H28" s="122"/>
      <c r="I28" s="122"/>
      <c r="J28" s="122"/>
      <c r="K28" s="122"/>
      <c r="L28" s="121"/>
      <c r="M28" s="121"/>
      <c r="N28" s="120"/>
    </row>
    <row r="29" spans="1:14" x14ac:dyDescent="0.2">
      <c r="A29" s="128" t="s">
        <v>12</v>
      </c>
      <c r="B29" s="96">
        <f t="shared" ref="B29:K29" si="8">SUM(B30:B31)</f>
        <v>226</v>
      </c>
      <c r="C29" s="95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127">
        <v>546</v>
      </c>
      <c r="M29" s="126">
        <v>609</v>
      </c>
      <c r="N29" s="125">
        <v>789</v>
      </c>
    </row>
    <row r="30" spans="1:14" x14ac:dyDescent="0.2">
      <c r="A30" s="124" t="s">
        <v>35</v>
      </c>
      <c r="B30" s="93">
        <v>221</v>
      </c>
      <c r="C30" s="92">
        <v>265</v>
      </c>
      <c r="D30" s="123">
        <v>291</v>
      </c>
      <c r="E30" s="123">
        <v>190</v>
      </c>
      <c r="F30" s="123">
        <v>159</v>
      </c>
      <c r="G30" s="122">
        <v>158</v>
      </c>
      <c r="H30" s="122">
        <v>316</v>
      </c>
      <c r="I30" s="122">
        <v>343</v>
      </c>
      <c r="J30" s="122">
        <v>336</v>
      </c>
      <c r="K30" s="122">
        <v>363</v>
      </c>
      <c r="L30" s="121">
        <f>+L29-L31</f>
        <v>527</v>
      </c>
      <c r="M30" s="121">
        <f>+M29-M31</f>
        <v>591</v>
      </c>
      <c r="N30" s="120">
        <v>767</v>
      </c>
    </row>
    <row r="31" spans="1:14" x14ac:dyDescent="0.2">
      <c r="A31" s="124" t="s">
        <v>34</v>
      </c>
      <c r="B31" s="93">
        <v>5</v>
      </c>
      <c r="C31" s="92">
        <v>1</v>
      </c>
      <c r="D31" s="123">
        <v>6</v>
      </c>
      <c r="E31" s="123">
        <v>1</v>
      </c>
      <c r="F31" s="123">
        <v>10</v>
      </c>
      <c r="G31" s="122">
        <v>12</v>
      </c>
      <c r="H31" s="122">
        <v>10</v>
      </c>
      <c r="I31" s="122">
        <v>10</v>
      </c>
      <c r="J31" s="122">
        <v>10</v>
      </c>
      <c r="K31" s="122">
        <v>22</v>
      </c>
      <c r="L31" s="121">
        <v>19</v>
      </c>
      <c r="M31" s="121">
        <v>18</v>
      </c>
      <c r="N31" s="120">
        <v>22</v>
      </c>
    </row>
    <row r="32" spans="1:14" x14ac:dyDescent="0.2">
      <c r="A32" s="129"/>
      <c r="B32" s="93"/>
      <c r="C32" s="92"/>
      <c r="D32" s="123"/>
      <c r="E32" s="122"/>
      <c r="F32" s="122"/>
      <c r="G32" s="122"/>
      <c r="H32" s="122"/>
      <c r="I32" s="122"/>
      <c r="J32" s="122"/>
      <c r="K32" s="122"/>
      <c r="L32" s="121"/>
      <c r="M32" s="121"/>
      <c r="N32" s="120"/>
    </row>
    <row r="33" spans="1:14" x14ac:dyDescent="0.2">
      <c r="A33" s="128" t="s">
        <v>11</v>
      </c>
      <c r="B33" s="96">
        <f t="shared" ref="B33:K33" si="9">SUM(B34:B35)</f>
        <v>3103</v>
      </c>
      <c r="C33" s="95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127">
        <v>3255</v>
      </c>
      <c r="M33" s="126">
        <v>4017</v>
      </c>
      <c r="N33" s="125">
        <v>5466</v>
      </c>
    </row>
    <row r="34" spans="1:14" x14ac:dyDescent="0.2">
      <c r="A34" s="124" t="s">
        <v>35</v>
      </c>
      <c r="B34" s="93">
        <v>2940</v>
      </c>
      <c r="C34" s="92">
        <v>1877</v>
      </c>
      <c r="D34" s="123">
        <v>2076</v>
      </c>
      <c r="E34" s="122">
        <v>1971</v>
      </c>
      <c r="F34" s="123">
        <v>2531</v>
      </c>
      <c r="G34" s="122">
        <v>2383</v>
      </c>
      <c r="H34" s="122">
        <v>2355</v>
      </c>
      <c r="I34" s="122">
        <v>2573</v>
      </c>
      <c r="J34" s="122">
        <v>2231</v>
      </c>
      <c r="K34" s="122">
        <v>2312</v>
      </c>
      <c r="L34" s="121">
        <f>+L33-L35</f>
        <v>3005</v>
      </c>
      <c r="M34" s="121">
        <f>+M33-M35</f>
        <v>3737</v>
      </c>
      <c r="N34" s="120">
        <v>5050</v>
      </c>
    </row>
    <row r="35" spans="1:14" x14ac:dyDescent="0.2">
      <c r="A35" s="124" t="s">
        <v>34</v>
      </c>
      <c r="B35" s="93">
        <v>163</v>
      </c>
      <c r="C35" s="92">
        <v>94</v>
      </c>
      <c r="D35" s="123">
        <v>90</v>
      </c>
      <c r="E35" s="122">
        <v>295</v>
      </c>
      <c r="F35" s="123">
        <v>176</v>
      </c>
      <c r="G35" s="122">
        <v>237</v>
      </c>
      <c r="H35" s="122">
        <v>169</v>
      </c>
      <c r="I35" s="122">
        <v>262</v>
      </c>
      <c r="J35" s="122">
        <v>256</v>
      </c>
      <c r="K35" s="122">
        <v>246</v>
      </c>
      <c r="L35" s="121">
        <v>250</v>
      </c>
      <c r="M35" s="121">
        <v>280</v>
      </c>
      <c r="N35" s="120">
        <v>416</v>
      </c>
    </row>
    <row r="36" spans="1:14" x14ac:dyDescent="0.2">
      <c r="A36" s="130"/>
      <c r="B36" s="93"/>
      <c r="C36" s="92"/>
      <c r="D36" s="123"/>
      <c r="E36" s="122"/>
      <c r="F36" s="122"/>
      <c r="G36" s="122"/>
      <c r="H36" s="122"/>
      <c r="I36" s="122"/>
      <c r="J36" s="122"/>
      <c r="K36" s="122"/>
      <c r="L36" s="121"/>
      <c r="M36" s="121"/>
      <c r="N36" s="120"/>
    </row>
    <row r="37" spans="1:14" x14ac:dyDescent="0.2">
      <c r="A37" s="128" t="s">
        <v>10</v>
      </c>
      <c r="B37" s="96">
        <f t="shared" ref="B37:K37" si="10">SUM(B38:B39)</f>
        <v>204</v>
      </c>
      <c r="C37" s="95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127">
        <v>544</v>
      </c>
      <c r="M37" s="126">
        <v>606</v>
      </c>
      <c r="N37" s="125">
        <v>736</v>
      </c>
    </row>
    <row r="38" spans="1:14" x14ac:dyDescent="0.2">
      <c r="A38" s="124" t="s">
        <v>35</v>
      </c>
      <c r="B38" s="93">
        <v>198</v>
      </c>
      <c r="C38" s="92">
        <v>157</v>
      </c>
      <c r="D38" s="123">
        <v>261</v>
      </c>
      <c r="E38" s="123">
        <v>248</v>
      </c>
      <c r="F38" s="123">
        <v>237</v>
      </c>
      <c r="G38" s="122">
        <v>258</v>
      </c>
      <c r="H38" s="122">
        <v>363</v>
      </c>
      <c r="I38" s="122">
        <v>395</v>
      </c>
      <c r="J38" s="122">
        <v>444</v>
      </c>
      <c r="K38" s="122">
        <v>556</v>
      </c>
      <c r="L38" s="121">
        <v>533</v>
      </c>
      <c r="M38" s="121">
        <v>596</v>
      </c>
      <c r="N38" s="120">
        <v>732</v>
      </c>
    </row>
    <row r="39" spans="1:14" x14ac:dyDescent="0.2">
      <c r="A39" s="124" t="s">
        <v>34</v>
      </c>
      <c r="B39" s="93">
        <v>6</v>
      </c>
      <c r="C39" s="92">
        <v>2</v>
      </c>
      <c r="D39" s="123">
        <v>5</v>
      </c>
      <c r="E39" s="123">
        <v>2</v>
      </c>
      <c r="F39" s="123">
        <v>2</v>
      </c>
      <c r="G39" s="122">
        <v>10</v>
      </c>
      <c r="H39" s="122">
        <v>9</v>
      </c>
      <c r="I39" s="122">
        <v>5</v>
      </c>
      <c r="J39" s="122">
        <v>5</v>
      </c>
      <c r="K39" s="122">
        <v>12</v>
      </c>
      <c r="L39" s="121">
        <v>11</v>
      </c>
      <c r="M39" s="121">
        <v>10</v>
      </c>
      <c r="N39" s="120">
        <v>4</v>
      </c>
    </row>
    <row r="40" spans="1:14" x14ac:dyDescent="0.2">
      <c r="A40" s="129"/>
      <c r="B40" s="93"/>
      <c r="C40" s="92"/>
      <c r="D40" s="123"/>
      <c r="E40" s="122"/>
      <c r="F40" s="122"/>
      <c r="G40" s="122"/>
      <c r="H40" s="122"/>
      <c r="I40" s="122"/>
      <c r="J40" s="122"/>
      <c r="K40" s="122"/>
      <c r="L40" s="121"/>
      <c r="M40" s="121"/>
      <c r="N40" s="120"/>
    </row>
    <row r="41" spans="1:14" x14ac:dyDescent="0.2">
      <c r="A41" s="128" t="s">
        <v>9</v>
      </c>
      <c r="B41" s="96">
        <f t="shared" ref="B41:K41" si="11">SUM(B42:B43)</f>
        <v>42</v>
      </c>
      <c r="C41" s="95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127">
        <v>160</v>
      </c>
      <c r="M41" s="126">
        <v>167</v>
      </c>
      <c r="N41" s="125">
        <v>268</v>
      </c>
    </row>
    <row r="42" spans="1:14" x14ac:dyDescent="0.2">
      <c r="A42" s="124" t="s">
        <v>35</v>
      </c>
      <c r="B42" s="93">
        <v>37</v>
      </c>
      <c r="C42" s="92">
        <v>47</v>
      </c>
      <c r="D42" s="123">
        <v>47</v>
      </c>
      <c r="E42" s="123">
        <v>67</v>
      </c>
      <c r="F42" s="123">
        <v>123</v>
      </c>
      <c r="G42" s="122">
        <v>102</v>
      </c>
      <c r="H42" s="122">
        <v>61</v>
      </c>
      <c r="I42" s="122">
        <v>62</v>
      </c>
      <c r="J42" s="122">
        <v>87</v>
      </c>
      <c r="K42" s="122">
        <v>88</v>
      </c>
      <c r="L42" s="121">
        <v>133</v>
      </c>
      <c r="M42" s="121">
        <v>145</v>
      </c>
      <c r="N42" s="120">
        <v>246</v>
      </c>
    </row>
    <row r="43" spans="1:14" x14ac:dyDescent="0.2">
      <c r="A43" s="119" t="s">
        <v>34</v>
      </c>
      <c r="B43" s="89">
        <v>5</v>
      </c>
      <c r="C43" s="88">
        <v>6</v>
      </c>
      <c r="D43" s="118">
        <v>34</v>
      </c>
      <c r="E43" s="118">
        <v>42</v>
      </c>
      <c r="F43" s="118">
        <v>43</v>
      </c>
      <c r="G43" s="117">
        <v>33</v>
      </c>
      <c r="H43" s="117">
        <v>35</v>
      </c>
      <c r="I43" s="117">
        <v>25</v>
      </c>
      <c r="J43" s="117">
        <v>28</v>
      </c>
      <c r="K43" s="117">
        <v>31</v>
      </c>
      <c r="L43" s="116">
        <v>27</v>
      </c>
      <c r="M43" s="116">
        <v>22</v>
      </c>
      <c r="N43" s="115">
        <v>22</v>
      </c>
    </row>
    <row r="44" spans="1:14" x14ac:dyDescent="0.2">
      <c r="A44" s="30" t="s">
        <v>5</v>
      </c>
      <c r="B44" s="114"/>
      <c r="C44" s="114"/>
      <c r="D44" s="114"/>
      <c r="E44" s="114"/>
      <c r="F44" s="31"/>
      <c r="G44" s="31"/>
      <c r="H44" s="111"/>
      <c r="I44" s="111"/>
      <c r="J44" s="111"/>
      <c r="K44" s="110"/>
      <c r="L44" s="110"/>
      <c r="M44" s="110"/>
    </row>
    <row r="45" spans="1:14" x14ac:dyDescent="0.2">
      <c r="A45" s="113" t="s">
        <v>29</v>
      </c>
      <c r="B45" s="112"/>
      <c r="C45" s="112"/>
      <c r="D45" s="112"/>
      <c r="E45" s="112"/>
      <c r="F45" s="31"/>
      <c r="G45" s="31"/>
      <c r="H45" s="111"/>
      <c r="I45" s="111"/>
      <c r="J45" s="111"/>
      <c r="K45" s="110"/>
      <c r="L45" s="110"/>
      <c r="M45" s="110"/>
    </row>
    <row r="46" spans="1:14" x14ac:dyDescent="0.2">
      <c r="A46" s="33" t="s">
        <v>28</v>
      </c>
      <c r="B46" s="31"/>
      <c r="C46" s="112"/>
      <c r="D46" s="112"/>
      <c r="E46" s="112"/>
      <c r="F46" s="31"/>
      <c r="G46" s="31"/>
      <c r="H46" s="111"/>
      <c r="I46" s="111"/>
      <c r="J46" s="111"/>
      <c r="K46" s="110"/>
      <c r="L46" s="110"/>
      <c r="M46" s="110"/>
    </row>
    <row r="47" spans="1:14" x14ac:dyDescent="0.2">
      <c r="A47" s="33" t="s">
        <v>27</v>
      </c>
      <c r="B47" s="31"/>
      <c r="C47" s="112"/>
      <c r="D47" s="112"/>
      <c r="E47" s="112"/>
      <c r="F47" s="31"/>
      <c r="G47" s="31"/>
      <c r="H47" s="111"/>
      <c r="I47" s="111"/>
      <c r="J47" s="111"/>
      <c r="K47" s="110"/>
      <c r="L47" s="110"/>
      <c r="M47" s="110"/>
    </row>
    <row r="48" spans="1:14" x14ac:dyDescent="0.2">
      <c r="A48" s="33" t="s">
        <v>26</v>
      </c>
      <c r="B48" s="112"/>
      <c r="C48" s="112"/>
      <c r="D48" s="112"/>
      <c r="E48" s="112"/>
      <c r="F48" s="31"/>
      <c r="G48" s="31"/>
      <c r="H48" s="111"/>
      <c r="I48" s="111"/>
      <c r="J48" s="111"/>
      <c r="K48" s="110"/>
      <c r="L48" s="110"/>
      <c r="M48" s="110"/>
    </row>
    <row r="49" spans="1:9" x14ac:dyDescent="0.2">
      <c r="A49" s="108"/>
      <c r="B49" s="109"/>
      <c r="C49" s="109"/>
      <c r="D49" s="109"/>
      <c r="E49" s="109"/>
      <c r="F49" s="108"/>
      <c r="G49" s="108"/>
      <c r="H49" s="106"/>
      <c r="I49" s="106"/>
    </row>
    <row r="50" spans="1:9" x14ac:dyDescent="0.2">
      <c r="A50" s="106"/>
      <c r="B50" s="107"/>
      <c r="C50" s="107"/>
      <c r="D50" s="107"/>
      <c r="E50" s="107"/>
      <c r="F50" s="106"/>
      <c r="G50" s="106"/>
      <c r="H50" s="106"/>
      <c r="I50" s="106"/>
    </row>
    <row r="51" spans="1:9" x14ac:dyDescent="0.2">
      <c r="A51" s="106"/>
      <c r="B51" s="107"/>
      <c r="C51" s="107"/>
      <c r="D51" s="107"/>
      <c r="E51" s="107"/>
      <c r="F51" s="106"/>
      <c r="G51" s="106"/>
      <c r="H51" s="106"/>
      <c r="I51" s="106"/>
    </row>
    <row r="52" spans="1:9" x14ac:dyDescent="0.2">
      <c r="A52" s="106"/>
      <c r="B52" s="107"/>
      <c r="C52" s="107"/>
      <c r="D52" s="107"/>
      <c r="E52" s="107"/>
      <c r="F52" s="106"/>
      <c r="G52" s="106"/>
      <c r="H52" s="106"/>
      <c r="I52" s="106"/>
    </row>
    <row r="53" spans="1:9" x14ac:dyDescent="0.2">
      <c r="B53" s="105"/>
      <c r="C53" s="105"/>
      <c r="D53" s="105"/>
      <c r="E53" s="105"/>
    </row>
    <row r="54" spans="1:9" x14ac:dyDescent="0.2">
      <c r="B54" s="105"/>
      <c r="C54" s="105"/>
      <c r="D54" s="105"/>
      <c r="E54" s="105"/>
    </row>
    <row r="55" spans="1:9" x14ac:dyDescent="0.2">
      <c r="B55" s="105"/>
      <c r="C55" s="105"/>
      <c r="D55" s="105"/>
      <c r="E55" s="105"/>
    </row>
    <row r="56" spans="1:9" x14ac:dyDescent="0.2">
      <c r="B56" s="105"/>
      <c r="C56" s="105"/>
      <c r="D56" s="105"/>
      <c r="E56" s="105"/>
    </row>
    <row r="57" spans="1:9" x14ac:dyDescent="0.2">
      <c r="B57" s="105"/>
      <c r="C57" s="105"/>
      <c r="D57" s="105"/>
      <c r="E57" s="105"/>
    </row>
    <row r="58" spans="1:9" x14ac:dyDescent="0.2">
      <c r="B58" s="105"/>
      <c r="C58" s="105"/>
      <c r="D58" s="105"/>
      <c r="E58" s="105"/>
    </row>
    <row r="59" spans="1:9" x14ac:dyDescent="0.2">
      <c r="B59" s="105"/>
      <c r="C59" s="105"/>
      <c r="D59" s="105"/>
      <c r="E59" s="105"/>
    </row>
    <row r="60" spans="1:9" x14ac:dyDescent="0.2">
      <c r="B60" s="105"/>
      <c r="C60" s="105"/>
      <c r="D60" s="105"/>
      <c r="E60" s="105"/>
    </row>
    <row r="61" spans="1:9" x14ac:dyDescent="0.2">
      <c r="B61" s="105"/>
      <c r="C61" s="105"/>
      <c r="D61" s="105"/>
      <c r="E61" s="105"/>
    </row>
    <row r="62" spans="1:9" x14ac:dyDescent="0.2">
      <c r="B62" s="105"/>
      <c r="C62" s="105"/>
      <c r="D62" s="105"/>
      <c r="E62" s="105"/>
    </row>
    <row r="63" spans="1:9" x14ac:dyDescent="0.2">
      <c r="B63" s="105"/>
      <c r="C63" s="105"/>
      <c r="D63" s="105"/>
      <c r="E63" s="105"/>
    </row>
    <row r="64" spans="1:9" x14ac:dyDescent="0.2">
      <c r="B64" s="105"/>
      <c r="C64" s="105"/>
      <c r="D64" s="105"/>
      <c r="E64" s="105"/>
    </row>
    <row r="65" spans="2:5" x14ac:dyDescent="0.2">
      <c r="B65" s="105"/>
      <c r="C65" s="105"/>
      <c r="D65" s="105"/>
      <c r="E65" s="105"/>
    </row>
    <row r="66" spans="2:5" x14ac:dyDescent="0.2">
      <c r="B66" s="105"/>
      <c r="C66" s="105"/>
      <c r="D66" s="105"/>
      <c r="E66" s="105"/>
    </row>
    <row r="67" spans="2:5" x14ac:dyDescent="0.2">
      <c r="B67" s="105"/>
      <c r="C67" s="105"/>
      <c r="D67" s="105"/>
      <c r="E67" s="105"/>
    </row>
    <row r="68" spans="2:5" x14ac:dyDescent="0.2">
      <c r="B68" s="105"/>
      <c r="C68" s="105"/>
      <c r="D68" s="105"/>
      <c r="E68" s="105"/>
    </row>
    <row r="69" spans="2:5" x14ac:dyDescent="0.2">
      <c r="B69" s="105"/>
      <c r="C69" s="105"/>
      <c r="D69" s="105"/>
      <c r="E69" s="105"/>
    </row>
    <row r="70" spans="2:5" x14ac:dyDescent="0.2">
      <c r="B70" s="105"/>
      <c r="C70" s="105"/>
      <c r="D70" s="105"/>
      <c r="E70" s="105"/>
    </row>
    <row r="71" spans="2:5" x14ac:dyDescent="0.2">
      <c r="B71" s="105"/>
      <c r="C71" s="105"/>
      <c r="D71" s="105"/>
      <c r="E71" s="105"/>
    </row>
    <row r="72" spans="2:5" x14ac:dyDescent="0.2">
      <c r="B72" s="105"/>
      <c r="C72" s="105"/>
      <c r="D72" s="105"/>
      <c r="E72" s="105"/>
    </row>
    <row r="73" spans="2:5" x14ac:dyDescent="0.2">
      <c r="B73" s="105"/>
      <c r="C73" s="105"/>
      <c r="D73" s="105"/>
      <c r="E73" s="105"/>
    </row>
    <row r="74" spans="2:5" x14ac:dyDescent="0.2">
      <c r="B74" s="105"/>
      <c r="C74" s="105"/>
      <c r="D74" s="105"/>
      <c r="E74" s="105"/>
    </row>
    <row r="75" spans="2:5" x14ac:dyDescent="0.2">
      <c r="B75" s="105"/>
      <c r="C75" s="105"/>
      <c r="D75" s="105"/>
      <c r="E75" s="105"/>
    </row>
    <row r="76" spans="2:5" x14ac:dyDescent="0.2">
      <c r="B76" s="105"/>
      <c r="C76" s="105"/>
      <c r="D76" s="105"/>
      <c r="E76" s="105"/>
    </row>
    <row r="77" spans="2:5" x14ac:dyDescent="0.2">
      <c r="B77" s="105"/>
      <c r="C77" s="105"/>
      <c r="D77" s="105"/>
      <c r="E77" s="105"/>
    </row>
    <row r="78" spans="2:5" x14ac:dyDescent="0.2">
      <c r="B78" s="105"/>
      <c r="C78" s="105"/>
      <c r="D78" s="105"/>
      <c r="E78" s="105"/>
    </row>
    <row r="79" spans="2:5" x14ac:dyDescent="0.2">
      <c r="B79" s="105"/>
      <c r="C79" s="105"/>
      <c r="D79" s="105"/>
      <c r="E79" s="105"/>
    </row>
    <row r="80" spans="2:5" x14ac:dyDescent="0.2">
      <c r="B80" s="105"/>
      <c r="C80" s="105"/>
      <c r="D80" s="105"/>
      <c r="E80" s="105"/>
    </row>
    <row r="81" spans="2:5" x14ac:dyDescent="0.2">
      <c r="B81" s="105"/>
      <c r="C81" s="105"/>
      <c r="D81" s="105"/>
      <c r="E81" s="105"/>
    </row>
    <row r="82" spans="2:5" x14ac:dyDescent="0.2">
      <c r="B82" s="105"/>
      <c r="C82" s="105"/>
      <c r="D82" s="105"/>
      <c r="E82" s="105"/>
    </row>
    <row r="83" spans="2:5" x14ac:dyDescent="0.2">
      <c r="B83" s="105"/>
      <c r="C83" s="105"/>
      <c r="D83" s="105"/>
      <c r="E83" s="105"/>
    </row>
    <row r="84" spans="2:5" x14ac:dyDescent="0.2">
      <c r="B84" s="105"/>
      <c r="C84" s="105"/>
      <c r="D84" s="105"/>
      <c r="E84" s="105"/>
    </row>
    <row r="85" spans="2:5" x14ac:dyDescent="0.2">
      <c r="B85" s="105"/>
      <c r="C85" s="105"/>
      <c r="D85" s="105"/>
      <c r="E85" s="105"/>
    </row>
    <row r="86" spans="2:5" x14ac:dyDescent="0.2">
      <c r="B86" s="105"/>
      <c r="C86" s="105"/>
      <c r="D86" s="105"/>
      <c r="E86" s="105"/>
    </row>
    <row r="87" spans="2:5" x14ac:dyDescent="0.2">
      <c r="B87" s="105"/>
      <c r="C87" s="105"/>
      <c r="D87" s="105"/>
      <c r="E87" s="105"/>
    </row>
    <row r="88" spans="2:5" x14ac:dyDescent="0.2">
      <c r="B88" s="105"/>
      <c r="C88" s="105"/>
      <c r="D88" s="105"/>
      <c r="E88" s="105"/>
    </row>
    <row r="89" spans="2:5" x14ac:dyDescent="0.2">
      <c r="B89" s="105"/>
      <c r="C89" s="105"/>
      <c r="D89" s="105"/>
      <c r="E89" s="105"/>
    </row>
    <row r="90" spans="2:5" x14ac:dyDescent="0.2">
      <c r="B90" s="105"/>
      <c r="C90" s="105"/>
      <c r="D90" s="105"/>
      <c r="E90" s="105"/>
    </row>
    <row r="91" spans="2:5" x14ac:dyDescent="0.2">
      <c r="B91" s="105"/>
      <c r="C91" s="105"/>
      <c r="D91" s="105"/>
      <c r="E91" s="105"/>
    </row>
    <row r="92" spans="2:5" x14ac:dyDescent="0.2">
      <c r="B92" s="105"/>
      <c r="C92" s="105"/>
      <c r="D92" s="105"/>
      <c r="E92" s="105"/>
    </row>
    <row r="93" spans="2:5" x14ac:dyDescent="0.2">
      <c r="B93" s="105"/>
      <c r="C93" s="105"/>
      <c r="D93" s="105"/>
      <c r="E93" s="105"/>
    </row>
    <row r="94" spans="2:5" x14ac:dyDescent="0.2">
      <c r="B94" s="105"/>
      <c r="C94" s="105"/>
      <c r="D94" s="105"/>
      <c r="E94" s="105"/>
    </row>
    <row r="95" spans="2:5" x14ac:dyDescent="0.2">
      <c r="B95" s="105"/>
      <c r="C95" s="105"/>
      <c r="D95" s="105"/>
      <c r="E95" s="105"/>
    </row>
    <row r="96" spans="2:5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  <row r="103" spans="2:5" x14ac:dyDescent="0.2">
      <c r="B103" s="105"/>
      <c r="C103" s="105"/>
      <c r="D103" s="105"/>
      <c r="E103" s="105"/>
    </row>
    <row r="104" spans="2:5" x14ac:dyDescent="0.2">
      <c r="B104" s="105"/>
      <c r="C104" s="105"/>
      <c r="D104" s="105"/>
      <c r="E104" s="105"/>
    </row>
    <row r="105" spans="2:5" x14ac:dyDescent="0.2">
      <c r="B105" s="105"/>
      <c r="C105" s="105"/>
      <c r="D105" s="105"/>
      <c r="E105" s="105"/>
    </row>
    <row r="106" spans="2:5" x14ac:dyDescent="0.2">
      <c r="B106" s="105"/>
      <c r="C106" s="105"/>
      <c r="D106" s="105"/>
      <c r="E106" s="105"/>
    </row>
    <row r="107" spans="2:5" x14ac:dyDescent="0.2">
      <c r="B107" s="105"/>
      <c r="C107" s="105"/>
      <c r="D107" s="105"/>
      <c r="E107" s="105"/>
    </row>
    <row r="108" spans="2:5" x14ac:dyDescent="0.2">
      <c r="B108" s="105"/>
      <c r="C108" s="105"/>
      <c r="D108" s="105"/>
      <c r="E108" s="105"/>
    </row>
    <row r="109" spans="2:5" x14ac:dyDescent="0.2">
      <c r="B109" s="105"/>
      <c r="C109" s="105"/>
      <c r="D109" s="105"/>
      <c r="E109" s="105"/>
    </row>
    <row r="110" spans="2:5" x14ac:dyDescent="0.2">
      <c r="B110" s="105"/>
      <c r="C110" s="105"/>
      <c r="D110" s="105"/>
      <c r="E110" s="105"/>
    </row>
    <row r="111" spans="2:5" x14ac:dyDescent="0.2">
      <c r="B111" s="105"/>
      <c r="C111" s="105"/>
      <c r="D111" s="105"/>
      <c r="E111" s="105"/>
    </row>
    <row r="112" spans="2:5" x14ac:dyDescent="0.2">
      <c r="B112" s="105"/>
      <c r="C112" s="105"/>
      <c r="D112" s="105"/>
      <c r="E112" s="105"/>
    </row>
    <row r="113" spans="2:5" x14ac:dyDescent="0.2">
      <c r="B113" s="105"/>
      <c r="C113" s="105"/>
      <c r="D113" s="105"/>
      <c r="E113" s="105"/>
    </row>
    <row r="114" spans="2:5" x14ac:dyDescent="0.2">
      <c r="B114" s="105"/>
      <c r="C114" s="105"/>
      <c r="D114" s="105"/>
      <c r="E114" s="105"/>
    </row>
    <row r="115" spans="2:5" x14ac:dyDescent="0.2">
      <c r="B115" s="105"/>
      <c r="C115" s="105"/>
      <c r="D115" s="105"/>
      <c r="E115" s="105"/>
    </row>
    <row r="116" spans="2:5" x14ac:dyDescent="0.2">
      <c r="B116" s="105"/>
      <c r="C116" s="105"/>
      <c r="D116" s="105"/>
      <c r="E116" s="105"/>
    </row>
    <row r="117" spans="2:5" x14ac:dyDescent="0.2">
      <c r="B117" s="105"/>
      <c r="C117" s="105"/>
      <c r="D117" s="105"/>
      <c r="E117" s="105"/>
    </row>
    <row r="118" spans="2:5" x14ac:dyDescent="0.2">
      <c r="B118" s="105"/>
      <c r="C118" s="105"/>
      <c r="D118" s="105"/>
      <c r="E118" s="105"/>
    </row>
    <row r="119" spans="2:5" x14ac:dyDescent="0.2">
      <c r="B119" s="105"/>
      <c r="C119" s="105"/>
      <c r="D119" s="105"/>
      <c r="E119" s="105"/>
    </row>
    <row r="120" spans="2:5" x14ac:dyDescent="0.2">
      <c r="B120" s="105"/>
      <c r="C120" s="105"/>
      <c r="D120" s="105"/>
      <c r="E120" s="105"/>
    </row>
    <row r="121" spans="2:5" x14ac:dyDescent="0.2">
      <c r="B121" s="105"/>
      <c r="C121" s="105"/>
      <c r="D121" s="105"/>
      <c r="E121" s="105"/>
    </row>
    <row r="122" spans="2:5" x14ac:dyDescent="0.2">
      <c r="B122" s="105"/>
      <c r="C122" s="105"/>
      <c r="D122" s="105"/>
      <c r="E122" s="105"/>
    </row>
    <row r="123" spans="2:5" x14ac:dyDescent="0.2">
      <c r="B123" s="105"/>
      <c r="C123" s="105"/>
      <c r="D123" s="105"/>
      <c r="E123" s="105"/>
    </row>
    <row r="124" spans="2:5" x14ac:dyDescent="0.2">
      <c r="B124" s="105"/>
      <c r="C124" s="105"/>
      <c r="D124" s="105"/>
      <c r="E124" s="105"/>
    </row>
    <row r="125" spans="2:5" x14ac:dyDescent="0.2">
      <c r="B125" s="105"/>
      <c r="C125" s="105"/>
      <c r="D125" s="105"/>
      <c r="E125" s="105"/>
    </row>
    <row r="126" spans="2:5" x14ac:dyDescent="0.2">
      <c r="B126" s="105"/>
      <c r="C126" s="105"/>
      <c r="D126" s="105"/>
      <c r="E126" s="105"/>
    </row>
    <row r="127" spans="2:5" x14ac:dyDescent="0.2">
      <c r="B127" s="105"/>
      <c r="C127" s="105"/>
      <c r="D127" s="105"/>
      <c r="E127" s="105"/>
    </row>
    <row r="128" spans="2:5" x14ac:dyDescent="0.2">
      <c r="B128" s="105"/>
      <c r="C128" s="105"/>
      <c r="D128" s="105"/>
      <c r="E128" s="105"/>
    </row>
    <row r="129" spans="2:5" x14ac:dyDescent="0.2">
      <c r="B129" s="105"/>
      <c r="C129" s="105"/>
      <c r="D129" s="105"/>
      <c r="E129" s="105"/>
    </row>
    <row r="130" spans="2:5" x14ac:dyDescent="0.2">
      <c r="B130" s="105"/>
      <c r="C130" s="105"/>
      <c r="D130" s="105"/>
      <c r="E130" s="105"/>
    </row>
    <row r="131" spans="2:5" x14ac:dyDescent="0.2">
      <c r="B131" s="105"/>
      <c r="C131" s="105"/>
      <c r="D131" s="105"/>
      <c r="E131" s="105"/>
    </row>
    <row r="132" spans="2:5" x14ac:dyDescent="0.2">
      <c r="B132" s="105"/>
      <c r="C132" s="105"/>
      <c r="D132" s="105"/>
      <c r="E132" s="105"/>
    </row>
    <row r="133" spans="2:5" x14ac:dyDescent="0.2">
      <c r="B133" s="105"/>
      <c r="C133" s="105"/>
      <c r="D133" s="105"/>
      <c r="E133" s="105"/>
    </row>
    <row r="134" spans="2:5" x14ac:dyDescent="0.2">
      <c r="B134" s="105"/>
      <c r="C134" s="105"/>
      <c r="D134" s="105"/>
      <c r="E134" s="105"/>
    </row>
    <row r="135" spans="2:5" x14ac:dyDescent="0.2">
      <c r="B135" s="105"/>
      <c r="C135" s="105"/>
      <c r="D135" s="105"/>
      <c r="E135" s="105"/>
    </row>
    <row r="136" spans="2:5" x14ac:dyDescent="0.2">
      <c r="B136" s="105"/>
      <c r="C136" s="105"/>
      <c r="D136" s="105"/>
      <c r="E136" s="105"/>
    </row>
    <row r="137" spans="2:5" x14ac:dyDescent="0.2">
      <c r="B137" s="105"/>
      <c r="C137" s="105"/>
      <c r="D137" s="105"/>
      <c r="E137" s="105"/>
    </row>
    <row r="138" spans="2:5" x14ac:dyDescent="0.2">
      <c r="B138" s="105"/>
      <c r="C138" s="105"/>
      <c r="D138" s="105"/>
      <c r="E138" s="105"/>
    </row>
    <row r="139" spans="2:5" x14ac:dyDescent="0.2">
      <c r="B139" s="105"/>
      <c r="C139" s="105"/>
      <c r="D139" s="105"/>
      <c r="E139" s="105"/>
    </row>
    <row r="140" spans="2:5" x14ac:dyDescent="0.2">
      <c r="B140" s="105"/>
      <c r="C140" s="105"/>
      <c r="D140" s="105"/>
      <c r="E140" s="105"/>
    </row>
    <row r="141" spans="2:5" x14ac:dyDescent="0.2">
      <c r="B141" s="105"/>
      <c r="C141" s="105"/>
      <c r="D141" s="105"/>
      <c r="E141" s="105"/>
    </row>
    <row r="142" spans="2:5" x14ac:dyDescent="0.2">
      <c r="B142" s="105"/>
      <c r="C142" s="105"/>
      <c r="D142" s="105"/>
      <c r="E142" s="105"/>
    </row>
    <row r="143" spans="2:5" x14ac:dyDescent="0.2">
      <c r="B143" s="105"/>
      <c r="C143" s="105"/>
      <c r="D143" s="105"/>
      <c r="E143" s="105"/>
    </row>
    <row r="144" spans="2:5" x14ac:dyDescent="0.2">
      <c r="B144" s="105"/>
      <c r="C144" s="105"/>
      <c r="D144" s="105"/>
      <c r="E144" s="105"/>
    </row>
    <row r="145" spans="2:5" x14ac:dyDescent="0.2">
      <c r="B145" s="105"/>
      <c r="C145" s="105"/>
      <c r="D145" s="105"/>
      <c r="E145" s="105"/>
    </row>
    <row r="146" spans="2:5" x14ac:dyDescent="0.2">
      <c r="B146" s="105"/>
      <c r="C146" s="105"/>
      <c r="D146" s="105"/>
      <c r="E146" s="105"/>
    </row>
    <row r="147" spans="2:5" x14ac:dyDescent="0.2">
      <c r="B147" s="105"/>
      <c r="C147" s="105"/>
      <c r="D147" s="105"/>
      <c r="E147" s="105"/>
    </row>
    <row r="148" spans="2:5" x14ac:dyDescent="0.2">
      <c r="B148" s="105"/>
      <c r="C148" s="105"/>
      <c r="D148" s="105"/>
      <c r="E148" s="105"/>
    </row>
    <row r="149" spans="2:5" x14ac:dyDescent="0.2">
      <c r="B149" s="105"/>
      <c r="C149" s="105"/>
      <c r="D149" s="105"/>
      <c r="E149" s="105"/>
    </row>
    <row r="150" spans="2:5" x14ac:dyDescent="0.2">
      <c r="B150" s="105"/>
      <c r="C150" s="105"/>
      <c r="D150" s="105"/>
      <c r="E150" s="105"/>
    </row>
    <row r="151" spans="2:5" x14ac:dyDescent="0.2">
      <c r="B151" s="105"/>
      <c r="C151" s="105"/>
      <c r="D151" s="105"/>
      <c r="E151" s="105"/>
    </row>
    <row r="152" spans="2:5" x14ac:dyDescent="0.2">
      <c r="B152" s="105"/>
      <c r="C152" s="105"/>
      <c r="D152" s="105"/>
      <c r="E152" s="105"/>
    </row>
    <row r="153" spans="2:5" x14ac:dyDescent="0.2">
      <c r="B153" s="105"/>
      <c r="C153" s="105"/>
      <c r="D153" s="105"/>
      <c r="E153" s="105"/>
    </row>
    <row r="154" spans="2:5" x14ac:dyDescent="0.2">
      <c r="B154" s="105"/>
      <c r="C154" s="105"/>
      <c r="D154" s="105"/>
      <c r="E154" s="105"/>
    </row>
    <row r="155" spans="2:5" x14ac:dyDescent="0.2">
      <c r="B155" s="105"/>
      <c r="C155" s="105"/>
      <c r="D155" s="105"/>
      <c r="E155" s="105"/>
    </row>
    <row r="156" spans="2:5" x14ac:dyDescent="0.2">
      <c r="B156" s="105"/>
      <c r="C156" s="105"/>
      <c r="D156" s="105"/>
      <c r="E156" s="105"/>
    </row>
    <row r="157" spans="2:5" x14ac:dyDescent="0.2">
      <c r="B157" s="105"/>
      <c r="C157" s="105"/>
      <c r="D157" s="105"/>
      <c r="E157" s="105"/>
    </row>
    <row r="158" spans="2:5" x14ac:dyDescent="0.2">
      <c r="B158" s="105"/>
      <c r="C158" s="105"/>
      <c r="D158" s="105"/>
      <c r="E158" s="105"/>
    </row>
    <row r="159" spans="2:5" x14ac:dyDescent="0.2">
      <c r="B159" s="105"/>
      <c r="C159" s="105"/>
      <c r="D159" s="105"/>
      <c r="E159" s="105"/>
    </row>
    <row r="160" spans="2:5" x14ac:dyDescent="0.2">
      <c r="B160" s="105"/>
      <c r="C160" s="105"/>
      <c r="D160" s="105"/>
      <c r="E160" s="105"/>
    </row>
    <row r="161" spans="2:5" x14ac:dyDescent="0.2">
      <c r="B161" s="105"/>
      <c r="C161" s="105"/>
      <c r="D161" s="105"/>
      <c r="E161" s="105"/>
    </row>
    <row r="162" spans="2:5" x14ac:dyDescent="0.2">
      <c r="B162" s="105"/>
      <c r="C162" s="105"/>
      <c r="D162" s="105"/>
      <c r="E162" s="105"/>
    </row>
    <row r="163" spans="2:5" x14ac:dyDescent="0.2">
      <c r="B163" s="105"/>
      <c r="C163" s="105"/>
      <c r="D163" s="105"/>
      <c r="E163" s="105"/>
    </row>
    <row r="164" spans="2:5" x14ac:dyDescent="0.2">
      <c r="B164" s="105"/>
      <c r="C164" s="105"/>
      <c r="D164" s="105"/>
      <c r="E164" s="105"/>
    </row>
    <row r="165" spans="2:5" x14ac:dyDescent="0.2">
      <c r="B165" s="105"/>
      <c r="C165" s="105"/>
      <c r="D165" s="105"/>
      <c r="E165" s="105"/>
    </row>
    <row r="166" spans="2:5" x14ac:dyDescent="0.2">
      <c r="B166" s="105"/>
      <c r="C166" s="105"/>
      <c r="D166" s="105"/>
      <c r="E166" s="105"/>
    </row>
    <row r="167" spans="2:5" x14ac:dyDescent="0.2">
      <c r="B167" s="105"/>
      <c r="C167" s="105"/>
      <c r="D167" s="105"/>
      <c r="E167" s="105"/>
    </row>
    <row r="168" spans="2:5" x14ac:dyDescent="0.2">
      <c r="B168" s="105"/>
      <c r="C168" s="105"/>
      <c r="D168" s="105"/>
      <c r="E168" s="105"/>
    </row>
    <row r="169" spans="2:5" x14ac:dyDescent="0.2">
      <c r="B169" s="105"/>
      <c r="C169" s="105"/>
      <c r="D169" s="105"/>
      <c r="E169" s="105"/>
    </row>
    <row r="170" spans="2:5" x14ac:dyDescent="0.2">
      <c r="B170" s="105"/>
      <c r="C170" s="105"/>
      <c r="D170" s="105"/>
      <c r="E170" s="105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5" customWidth="1"/>
    <col min="13" max="13" width="6.140625" style="144" customWidth="1"/>
    <col min="14" max="14" width="6.140625" style="143" customWidth="1"/>
    <col min="15" max="16384" width="11.42578125" style="1"/>
  </cols>
  <sheetData>
    <row r="1" spans="1:14" ht="9.9499999999999993" customHeight="1" x14ac:dyDescent="0.2">
      <c r="A1" s="192" t="s">
        <v>55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s="187" customFormat="1" ht="30.75" customHeight="1" x14ac:dyDescent="0.25">
      <c r="A2" s="297" t="s">
        <v>54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4" s="187" customFormat="1" ht="14.25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L3" s="190"/>
      <c r="M3" s="189"/>
      <c r="N3" s="188"/>
    </row>
    <row r="4" spans="1:14" s="184" customFormat="1" ht="9.9499999999999993" customHeight="1" x14ac:dyDescent="0.2">
      <c r="A4" s="71" t="s">
        <v>53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6">
        <v>2010</v>
      </c>
      <c r="M4" s="71">
        <v>2011</v>
      </c>
      <c r="N4" s="185" t="s">
        <v>52</v>
      </c>
    </row>
    <row r="5" spans="1:14" ht="9.9499999999999993" customHeight="1" x14ac:dyDescent="0.2">
      <c r="A5" s="183"/>
      <c r="B5" s="180"/>
      <c r="C5" s="180"/>
      <c r="D5" s="180"/>
      <c r="E5" s="180"/>
      <c r="F5" s="180"/>
      <c r="G5" s="180"/>
      <c r="H5" s="182"/>
      <c r="I5" s="180"/>
      <c r="J5" s="180"/>
      <c r="K5" s="181"/>
      <c r="L5" s="180"/>
      <c r="M5" s="179"/>
      <c r="N5" s="178"/>
    </row>
    <row r="6" spans="1:14" ht="9.9499999999999993" customHeight="1" x14ac:dyDescent="0.2">
      <c r="A6" s="177" t="s">
        <v>18</v>
      </c>
      <c r="B6" s="175">
        <f t="shared" ref="B6:I6" si="0">SUM(B7:B13)</f>
        <v>8151</v>
      </c>
      <c r="C6" s="175">
        <f t="shared" si="0"/>
        <v>5577</v>
      </c>
      <c r="D6" s="175">
        <f t="shared" si="0"/>
        <v>6091</v>
      </c>
      <c r="E6" s="175">
        <f t="shared" si="0"/>
        <v>5669</v>
      </c>
      <c r="F6" s="175">
        <f t="shared" si="0"/>
        <v>6495</v>
      </c>
      <c r="G6" s="175">
        <f t="shared" si="0"/>
        <v>6793</v>
      </c>
      <c r="H6" s="175">
        <f t="shared" si="0"/>
        <v>7031</v>
      </c>
      <c r="I6" s="175">
        <f t="shared" si="0"/>
        <v>7683</v>
      </c>
      <c r="J6" s="176">
        <v>7433</v>
      </c>
      <c r="K6" s="175">
        <f>SUM(K7:K13)</f>
        <v>8096</v>
      </c>
      <c r="L6" s="175">
        <f>SUM(L7:L13)</f>
        <v>9406</v>
      </c>
      <c r="M6" s="174">
        <f>SUM(M7:M13)</f>
        <v>11195.195227927879</v>
      </c>
      <c r="N6" s="173">
        <f>SUM(N7:N13)</f>
        <v>14272.080424330639</v>
      </c>
    </row>
    <row r="7" spans="1:14" ht="9.9499999999999993" customHeight="1" x14ac:dyDescent="0.2">
      <c r="A7" s="164" t="s">
        <v>51</v>
      </c>
      <c r="B7" s="163">
        <f t="shared" ref="B7:L7" si="1">+B16+B25+B34+B43+B52+B61+B70+B79+B88</f>
        <v>27</v>
      </c>
      <c r="C7" s="163">
        <f t="shared" si="1"/>
        <v>12</v>
      </c>
      <c r="D7" s="163">
        <f t="shared" si="1"/>
        <v>14</v>
      </c>
      <c r="E7" s="163">
        <f t="shared" si="1"/>
        <v>16</v>
      </c>
      <c r="F7" s="163">
        <f t="shared" si="1"/>
        <v>33</v>
      </c>
      <c r="G7" s="163">
        <f t="shared" si="1"/>
        <v>40</v>
      </c>
      <c r="H7" s="163">
        <f t="shared" si="1"/>
        <v>40</v>
      </c>
      <c r="I7" s="163">
        <f t="shared" si="1"/>
        <v>70</v>
      </c>
      <c r="J7" s="163">
        <f t="shared" si="1"/>
        <v>79</v>
      </c>
      <c r="K7" s="163">
        <f t="shared" si="1"/>
        <v>32</v>
      </c>
      <c r="L7" s="163">
        <f t="shared" si="1"/>
        <v>22</v>
      </c>
      <c r="M7" s="45">
        <v>22</v>
      </c>
      <c r="N7" s="165">
        <v>22</v>
      </c>
    </row>
    <row r="8" spans="1:14" ht="9.9499999999999993" customHeight="1" x14ac:dyDescent="0.2">
      <c r="A8" s="164" t="s">
        <v>50</v>
      </c>
      <c r="B8" s="163">
        <f t="shared" ref="B8:L8" si="2">+B17+B26+B35+B44+B53+B62+B71+B80+B89</f>
        <v>4753</v>
      </c>
      <c r="C8" s="163">
        <f t="shared" si="2"/>
        <v>2988</v>
      </c>
      <c r="D8" s="163">
        <f t="shared" si="2"/>
        <v>2812</v>
      </c>
      <c r="E8" s="163">
        <f t="shared" si="2"/>
        <v>2517</v>
      </c>
      <c r="F8" s="163">
        <f t="shared" si="2"/>
        <v>2895</v>
      </c>
      <c r="G8" s="163">
        <f t="shared" si="2"/>
        <v>3101</v>
      </c>
      <c r="H8" s="163">
        <f t="shared" si="2"/>
        <v>3078</v>
      </c>
      <c r="I8" s="163">
        <f t="shared" si="2"/>
        <v>2874</v>
      </c>
      <c r="J8" s="163">
        <f t="shared" si="2"/>
        <v>2796</v>
      </c>
      <c r="K8" s="163">
        <f t="shared" si="2"/>
        <v>2522</v>
      </c>
      <c r="L8" s="163">
        <f t="shared" si="2"/>
        <v>2741</v>
      </c>
      <c r="M8" s="45">
        <v>3205.2385304371783</v>
      </c>
      <c r="N8" s="159">
        <v>3786.6032377615079</v>
      </c>
    </row>
    <row r="9" spans="1:14" ht="9.9499999999999993" customHeight="1" x14ac:dyDescent="0.2">
      <c r="A9" s="164" t="s">
        <v>49</v>
      </c>
      <c r="B9" s="163"/>
      <c r="C9" s="163"/>
      <c r="D9" s="163"/>
      <c r="E9" s="163"/>
      <c r="F9" s="163"/>
      <c r="G9" s="163"/>
      <c r="H9" s="163">
        <f t="shared" ref="H9:L13" si="3">+H18+H27+H36+H45+H54+H63+H72+H81+H90</f>
        <v>762</v>
      </c>
      <c r="I9" s="163">
        <f t="shared" si="3"/>
        <v>912</v>
      </c>
      <c r="J9" s="163">
        <f t="shared" si="3"/>
        <v>917</v>
      </c>
      <c r="K9" s="163">
        <f t="shared" si="3"/>
        <v>1420</v>
      </c>
      <c r="L9" s="163">
        <f t="shared" si="3"/>
        <v>1717</v>
      </c>
      <c r="M9" s="45">
        <v>2271.9861935705007</v>
      </c>
      <c r="N9" s="159">
        <v>2392.1108697871518</v>
      </c>
    </row>
    <row r="10" spans="1:14" ht="9.9499999999999993" customHeight="1" x14ac:dyDescent="0.2">
      <c r="A10" s="164" t="s">
        <v>48</v>
      </c>
      <c r="B10" s="163"/>
      <c r="C10" s="163"/>
      <c r="D10" s="163"/>
      <c r="E10" s="163"/>
      <c r="F10" s="163"/>
      <c r="G10" s="163"/>
      <c r="H10" s="163">
        <f t="shared" si="3"/>
        <v>682</v>
      </c>
      <c r="I10" s="163">
        <f t="shared" si="3"/>
        <v>788</v>
      </c>
      <c r="J10" s="163">
        <f t="shared" si="3"/>
        <v>782</v>
      </c>
      <c r="K10" s="163">
        <f t="shared" si="3"/>
        <v>822</v>
      </c>
      <c r="L10" s="163">
        <f t="shared" si="3"/>
        <v>916</v>
      </c>
      <c r="M10" s="45">
        <v>2057.0317954069028</v>
      </c>
      <c r="N10" s="159">
        <v>1235.2004237223171</v>
      </c>
    </row>
    <row r="11" spans="1:14" ht="9.9499999999999993" customHeight="1" x14ac:dyDescent="0.2">
      <c r="A11" s="164" t="s">
        <v>47</v>
      </c>
      <c r="B11" s="163"/>
      <c r="C11" s="163"/>
      <c r="D11" s="163"/>
      <c r="E11" s="163"/>
      <c r="F11" s="163"/>
      <c r="G11" s="163"/>
      <c r="H11" s="163">
        <f t="shared" si="3"/>
        <v>361</v>
      </c>
      <c r="I11" s="163">
        <f t="shared" si="3"/>
        <v>363</v>
      </c>
      <c r="J11" s="163">
        <f t="shared" si="3"/>
        <v>373</v>
      </c>
      <c r="K11" s="163">
        <f t="shared" si="3"/>
        <v>407</v>
      </c>
      <c r="L11" s="163">
        <f t="shared" si="3"/>
        <v>511</v>
      </c>
      <c r="M11" s="45">
        <v>1176.8388974482807</v>
      </c>
      <c r="N11" s="159">
        <v>774.19318361725823</v>
      </c>
    </row>
    <row r="12" spans="1:14" ht="9.9499999999999993" customHeight="1" x14ac:dyDescent="0.2">
      <c r="A12" s="164" t="s">
        <v>46</v>
      </c>
      <c r="B12" s="163"/>
      <c r="C12" s="163"/>
      <c r="D12" s="163"/>
      <c r="E12" s="163"/>
      <c r="F12" s="163"/>
      <c r="G12" s="163"/>
      <c r="H12" s="163">
        <f t="shared" si="3"/>
        <v>820</v>
      </c>
      <c r="I12" s="163">
        <f t="shared" si="3"/>
        <v>1318</v>
      </c>
      <c r="J12" s="163">
        <f t="shared" si="3"/>
        <v>1210</v>
      </c>
      <c r="K12" s="163">
        <f t="shared" si="3"/>
        <v>1538</v>
      </c>
      <c r="L12" s="163">
        <f t="shared" si="3"/>
        <v>1934</v>
      </c>
      <c r="M12" s="45">
        <v>624.09981106501607</v>
      </c>
      <c r="N12" s="159">
        <v>3318.6525871120948</v>
      </c>
    </row>
    <row r="13" spans="1:14" ht="9.9499999999999993" customHeight="1" x14ac:dyDescent="0.2">
      <c r="A13" s="164" t="s">
        <v>45</v>
      </c>
      <c r="B13" s="163">
        <f t="shared" ref="B13:G13" si="4">+B22+B31+B40+B49+B58+B67+B76+B85+B94</f>
        <v>3371</v>
      </c>
      <c r="C13" s="163">
        <f t="shared" si="4"/>
        <v>2577</v>
      </c>
      <c r="D13" s="163">
        <f t="shared" si="4"/>
        <v>3265</v>
      </c>
      <c r="E13" s="163">
        <f t="shared" si="4"/>
        <v>3136</v>
      </c>
      <c r="F13" s="163">
        <f t="shared" si="4"/>
        <v>3567</v>
      </c>
      <c r="G13" s="163">
        <f t="shared" si="4"/>
        <v>3652</v>
      </c>
      <c r="H13" s="163">
        <f t="shared" si="3"/>
        <v>1288</v>
      </c>
      <c r="I13" s="163">
        <f t="shared" si="3"/>
        <v>1358</v>
      </c>
      <c r="J13" s="163">
        <f t="shared" si="3"/>
        <v>1278</v>
      </c>
      <c r="K13" s="163">
        <f t="shared" si="3"/>
        <v>1355</v>
      </c>
      <c r="L13" s="163">
        <f t="shared" si="3"/>
        <v>1565</v>
      </c>
      <c r="M13" s="45">
        <v>1838</v>
      </c>
      <c r="N13" s="159">
        <v>2743.3201223303099</v>
      </c>
    </row>
    <row r="14" spans="1:14" ht="9.9499999999999993" customHeight="1" x14ac:dyDescent="0.2">
      <c r="A14" s="164"/>
      <c r="B14" s="163"/>
      <c r="C14" s="163"/>
      <c r="D14" s="163"/>
      <c r="E14" s="163"/>
      <c r="F14" s="162"/>
      <c r="G14" s="162"/>
      <c r="H14" s="162"/>
      <c r="I14" s="162"/>
      <c r="J14" s="161"/>
      <c r="K14" s="161"/>
      <c r="L14" s="172"/>
      <c r="M14" s="44"/>
      <c r="N14" s="169"/>
    </row>
    <row r="15" spans="1:14" ht="9.9499999999999993" customHeight="1" x14ac:dyDescent="0.2">
      <c r="A15" s="168" t="s">
        <v>17</v>
      </c>
      <c r="B15" s="167">
        <f t="shared" ref="B15:M15" si="5">SUM(B16:B22)</f>
        <v>103</v>
      </c>
      <c r="C15" s="167">
        <f t="shared" si="5"/>
        <v>96</v>
      </c>
      <c r="D15" s="167">
        <f t="shared" si="5"/>
        <v>131</v>
      </c>
      <c r="E15" s="167">
        <f t="shared" si="5"/>
        <v>110</v>
      </c>
      <c r="F15" s="167">
        <f t="shared" si="5"/>
        <v>135</v>
      </c>
      <c r="G15" s="167">
        <f t="shared" si="5"/>
        <v>90</v>
      </c>
      <c r="H15" s="167">
        <f t="shared" si="5"/>
        <v>133</v>
      </c>
      <c r="I15" s="167">
        <f t="shared" si="5"/>
        <v>95</v>
      </c>
      <c r="J15" s="167">
        <f t="shared" si="5"/>
        <v>131</v>
      </c>
      <c r="K15" s="167">
        <f t="shared" si="5"/>
        <v>223</v>
      </c>
      <c r="L15" s="167">
        <f t="shared" si="5"/>
        <v>267</v>
      </c>
      <c r="M15" s="53">
        <f t="shared" si="5"/>
        <v>316.36363636363637</v>
      </c>
      <c r="N15" s="166">
        <f>+N16+N17+N18+N19+N20+N21+N22</f>
        <v>361</v>
      </c>
    </row>
    <row r="16" spans="1:14" ht="9.9499999999999993" customHeight="1" x14ac:dyDescent="0.2">
      <c r="A16" s="164" t="s">
        <v>51</v>
      </c>
      <c r="B16" s="163">
        <v>0</v>
      </c>
      <c r="C16" s="163">
        <v>0</v>
      </c>
      <c r="D16" s="163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0</v>
      </c>
      <c r="K16" s="161">
        <v>0</v>
      </c>
      <c r="L16" s="160">
        <v>0</v>
      </c>
      <c r="M16" s="44">
        <v>0</v>
      </c>
      <c r="N16" s="165">
        <v>0</v>
      </c>
    </row>
    <row r="17" spans="1:14" ht="9.9499999999999993" customHeight="1" x14ac:dyDescent="0.2">
      <c r="A17" s="164" t="s">
        <v>50</v>
      </c>
      <c r="B17" s="163">
        <v>22</v>
      </c>
      <c r="C17" s="163">
        <v>19</v>
      </c>
      <c r="D17" s="163">
        <v>32</v>
      </c>
      <c r="E17" s="162">
        <v>38</v>
      </c>
      <c r="F17" s="162">
        <v>35</v>
      </c>
      <c r="G17" s="162">
        <v>29</v>
      </c>
      <c r="H17" s="162">
        <v>25</v>
      </c>
      <c r="I17" s="162">
        <v>18</v>
      </c>
      <c r="J17" s="161">
        <v>33</v>
      </c>
      <c r="K17" s="161">
        <v>46</v>
      </c>
      <c r="L17" s="160">
        <v>59</v>
      </c>
      <c r="M17" s="44">
        <v>76.127272727272725</v>
      </c>
      <c r="N17" s="159">
        <v>82</v>
      </c>
    </row>
    <row r="18" spans="1:14" ht="9.9499999999999993" customHeight="1" x14ac:dyDescent="0.2">
      <c r="A18" s="164" t="s">
        <v>49</v>
      </c>
      <c r="B18" s="162"/>
      <c r="C18" s="162"/>
      <c r="D18" s="162"/>
      <c r="E18" s="162"/>
      <c r="F18" s="162"/>
      <c r="G18" s="162"/>
      <c r="H18" s="162">
        <v>15</v>
      </c>
      <c r="I18" s="162">
        <v>17</v>
      </c>
      <c r="J18" s="161">
        <v>30</v>
      </c>
      <c r="K18" s="161">
        <v>46</v>
      </c>
      <c r="L18" s="160">
        <v>52</v>
      </c>
      <c r="M18" s="44">
        <v>43.090909090909086</v>
      </c>
      <c r="N18" s="159">
        <v>55</v>
      </c>
    </row>
    <row r="19" spans="1:14" ht="9.9499999999999993" customHeight="1" x14ac:dyDescent="0.2">
      <c r="A19" s="164" t="s">
        <v>48</v>
      </c>
      <c r="B19" s="163"/>
      <c r="C19" s="163"/>
      <c r="D19" s="163"/>
      <c r="E19" s="162"/>
      <c r="F19" s="162"/>
      <c r="G19" s="162"/>
      <c r="H19" s="162">
        <v>13</v>
      </c>
      <c r="I19" s="162">
        <v>26</v>
      </c>
      <c r="J19" s="161">
        <v>26</v>
      </c>
      <c r="K19" s="161">
        <v>24</v>
      </c>
      <c r="L19" s="160">
        <v>29</v>
      </c>
      <c r="M19" s="44">
        <v>71.818181818181813</v>
      </c>
      <c r="N19" s="159">
        <v>36</v>
      </c>
    </row>
    <row r="20" spans="1:14" ht="9.9499999999999993" customHeight="1" x14ac:dyDescent="0.2">
      <c r="A20" s="164" t="s">
        <v>47</v>
      </c>
      <c r="B20" s="163"/>
      <c r="C20" s="163"/>
      <c r="D20" s="163"/>
      <c r="E20" s="162"/>
      <c r="F20" s="162"/>
      <c r="G20" s="162"/>
      <c r="H20" s="162">
        <v>12</v>
      </c>
      <c r="I20" s="162">
        <v>3</v>
      </c>
      <c r="J20" s="161">
        <v>4</v>
      </c>
      <c r="K20" s="161">
        <v>8</v>
      </c>
      <c r="L20" s="160">
        <v>14</v>
      </c>
      <c r="M20" s="44">
        <v>37.345454545454544</v>
      </c>
      <c r="N20" s="159">
        <v>24</v>
      </c>
    </row>
    <row r="21" spans="1:14" ht="9.9499999999999993" customHeight="1" x14ac:dyDescent="0.2">
      <c r="A21" s="164" t="s">
        <v>46</v>
      </c>
      <c r="B21" s="163"/>
      <c r="C21" s="163"/>
      <c r="D21" s="163"/>
      <c r="E21" s="162"/>
      <c r="F21" s="162"/>
      <c r="G21" s="162"/>
      <c r="H21" s="162">
        <v>21</v>
      </c>
      <c r="I21" s="162">
        <v>6</v>
      </c>
      <c r="J21" s="161">
        <v>12</v>
      </c>
      <c r="K21" s="161">
        <v>33</v>
      </c>
      <c r="L21" s="160">
        <v>47</v>
      </c>
      <c r="M21" s="44">
        <v>22.981818181818181</v>
      </c>
      <c r="N21" s="159">
        <v>64</v>
      </c>
    </row>
    <row r="22" spans="1:14" ht="9.9499999999999993" customHeight="1" x14ac:dyDescent="0.2">
      <c r="A22" s="164" t="s">
        <v>45</v>
      </c>
      <c r="B22" s="163">
        <v>81</v>
      </c>
      <c r="C22" s="163">
        <v>77</v>
      </c>
      <c r="D22" s="163">
        <v>99</v>
      </c>
      <c r="E22" s="162">
        <v>72</v>
      </c>
      <c r="F22" s="162">
        <v>100</v>
      </c>
      <c r="G22" s="162">
        <v>61</v>
      </c>
      <c r="H22" s="162">
        <v>47</v>
      </c>
      <c r="I22" s="162">
        <v>25</v>
      </c>
      <c r="J22" s="161">
        <v>26</v>
      </c>
      <c r="K22" s="161">
        <v>66</v>
      </c>
      <c r="L22" s="160">
        <v>66</v>
      </c>
      <c r="M22" s="44">
        <v>65</v>
      </c>
      <c r="N22" s="159">
        <v>100</v>
      </c>
    </row>
    <row r="23" spans="1:14" ht="9.9499999999999993" customHeight="1" x14ac:dyDescent="0.2">
      <c r="A23" s="170"/>
      <c r="B23" s="162"/>
      <c r="C23" s="162"/>
      <c r="D23" s="162"/>
      <c r="E23" s="162"/>
      <c r="F23" s="162"/>
      <c r="G23" s="162"/>
      <c r="H23" s="162"/>
      <c r="I23" s="162"/>
      <c r="J23" s="161"/>
      <c r="K23" s="161"/>
      <c r="L23" s="160"/>
      <c r="M23" s="44"/>
      <c r="N23" s="169"/>
    </row>
    <row r="24" spans="1:14" ht="9.9499999999999993" customHeight="1" x14ac:dyDescent="0.2">
      <c r="A24" s="168" t="s">
        <v>16</v>
      </c>
      <c r="B24" s="167">
        <f t="shared" ref="B24:M24" si="6">SUM(B25:B31)</f>
        <v>1903</v>
      </c>
      <c r="C24" s="167">
        <f t="shared" si="6"/>
        <v>1285</v>
      </c>
      <c r="D24" s="167">
        <f t="shared" si="6"/>
        <v>1405</v>
      </c>
      <c r="E24" s="167">
        <f t="shared" si="6"/>
        <v>1449</v>
      </c>
      <c r="F24" s="167">
        <f t="shared" si="6"/>
        <v>1737</v>
      </c>
      <c r="G24" s="167">
        <f t="shared" si="6"/>
        <v>1869</v>
      </c>
      <c r="H24" s="167">
        <f t="shared" si="6"/>
        <v>1886</v>
      </c>
      <c r="I24" s="167">
        <f t="shared" si="6"/>
        <v>1785</v>
      </c>
      <c r="J24" s="167">
        <f t="shared" si="6"/>
        <v>1713</v>
      </c>
      <c r="K24" s="167">
        <f t="shared" si="6"/>
        <v>1897</v>
      </c>
      <c r="L24" s="167">
        <f t="shared" si="6"/>
        <v>1971</v>
      </c>
      <c r="M24" s="53">
        <f t="shared" si="6"/>
        <v>2557.6384953590618</v>
      </c>
      <c r="N24" s="166">
        <f>+N25+N26+N27+N28+N29+N30+N31</f>
        <v>3238</v>
      </c>
    </row>
    <row r="25" spans="1:14" ht="9.9499999999999993" customHeight="1" x14ac:dyDescent="0.2">
      <c r="A25" s="164" t="s">
        <v>51</v>
      </c>
      <c r="B25" s="163">
        <v>27</v>
      </c>
      <c r="C25" s="163">
        <v>12</v>
      </c>
      <c r="D25" s="163">
        <v>14</v>
      </c>
      <c r="E25" s="162">
        <v>16</v>
      </c>
      <c r="F25" s="162">
        <v>13</v>
      </c>
      <c r="G25" s="162">
        <v>16</v>
      </c>
      <c r="H25" s="162">
        <v>16</v>
      </c>
      <c r="I25" s="162">
        <v>20</v>
      </c>
      <c r="J25" s="161">
        <v>14</v>
      </c>
      <c r="K25" s="161">
        <v>13</v>
      </c>
      <c r="L25" s="160">
        <v>5</v>
      </c>
      <c r="M25" s="44">
        <v>5</v>
      </c>
      <c r="N25" s="165">
        <v>5</v>
      </c>
    </row>
    <row r="26" spans="1:14" ht="9.9499999999999993" customHeight="1" x14ac:dyDescent="0.2">
      <c r="A26" s="164" t="s">
        <v>50</v>
      </c>
      <c r="B26" s="163">
        <v>746</v>
      </c>
      <c r="C26" s="163">
        <v>495</v>
      </c>
      <c r="D26" s="163">
        <v>572</v>
      </c>
      <c r="E26" s="162">
        <v>640</v>
      </c>
      <c r="F26" s="162">
        <v>689</v>
      </c>
      <c r="G26" s="162">
        <v>736</v>
      </c>
      <c r="H26" s="162">
        <v>917</v>
      </c>
      <c r="I26" s="162">
        <v>657</v>
      </c>
      <c r="J26" s="161">
        <v>642</v>
      </c>
      <c r="K26" s="161">
        <v>702</v>
      </c>
      <c r="L26" s="160">
        <v>714</v>
      </c>
      <c r="M26" s="44">
        <v>826.00781631656082</v>
      </c>
      <c r="N26" s="159">
        <v>1058</v>
      </c>
    </row>
    <row r="27" spans="1:14" ht="9.9499999999999993" customHeight="1" x14ac:dyDescent="0.2">
      <c r="A27" s="164" t="s">
        <v>49</v>
      </c>
      <c r="B27" s="163"/>
      <c r="C27" s="163"/>
      <c r="D27" s="163"/>
      <c r="E27" s="162"/>
      <c r="F27" s="162"/>
      <c r="G27" s="162"/>
      <c r="H27" s="162">
        <v>150</v>
      </c>
      <c r="I27" s="162">
        <v>229</v>
      </c>
      <c r="J27" s="161">
        <v>200</v>
      </c>
      <c r="K27" s="161">
        <v>217</v>
      </c>
      <c r="L27" s="160">
        <v>214</v>
      </c>
      <c r="M27" s="44">
        <v>431.12359550561797</v>
      </c>
      <c r="N27" s="159">
        <v>373</v>
      </c>
    </row>
    <row r="28" spans="1:14" ht="9.9499999999999993" customHeight="1" x14ac:dyDescent="0.2">
      <c r="A28" s="164" t="s">
        <v>48</v>
      </c>
      <c r="B28" s="163"/>
      <c r="C28" s="163"/>
      <c r="D28" s="163"/>
      <c r="E28" s="162"/>
      <c r="F28" s="162"/>
      <c r="G28" s="162"/>
      <c r="H28" s="162">
        <v>280</v>
      </c>
      <c r="I28" s="162">
        <v>269</v>
      </c>
      <c r="J28" s="161">
        <v>250</v>
      </c>
      <c r="K28" s="161">
        <v>269</v>
      </c>
      <c r="L28" s="160">
        <v>279</v>
      </c>
      <c r="M28" s="44">
        <v>318.65657059110896</v>
      </c>
      <c r="N28" s="159">
        <v>303</v>
      </c>
    </row>
    <row r="29" spans="1:14" ht="9.9499999999999993" customHeight="1" x14ac:dyDescent="0.2">
      <c r="A29" s="164" t="s">
        <v>47</v>
      </c>
      <c r="B29" s="163"/>
      <c r="C29" s="163"/>
      <c r="D29" s="163"/>
      <c r="E29" s="162"/>
      <c r="F29" s="162"/>
      <c r="G29" s="162"/>
      <c r="H29" s="162">
        <v>87</v>
      </c>
      <c r="I29" s="162">
        <v>79</v>
      </c>
      <c r="J29" s="161">
        <v>94</v>
      </c>
      <c r="K29" s="161">
        <v>87</v>
      </c>
      <c r="L29" s="160">
        <v>104</v>
      </c>
      <c r="M29" s="44">
        <v>359.89447972642893</v>
      </c>
      <c r="N29" s="159">
        <v>168</v>
      </c>
    </row>
    <row r="30" spans="1:14" ht="9.9499999999999993" customHeight="1" x14ac:dyDescent="0.2">
      <c r="A30" s="164" t="s">
        <v>46</v>
      </c>
      <c r="B30" s="163"/>
      <c r="C30" s="163"/>
      <c r="D30" s="163"/>
      <c r="E30" s="162"/>
      <c r="F30" s="162"/>
      <c r="G30" s="162"/>
      <c r="H30" s="162">
        <v>152</v>
      </c>
      <c r="I30" s="162">
        <v>220</v>
      </c>
      <c r="J30" s="161">
        <v>201</v>
      </c>
      <c r="K30" s="161">
        <v>270</v>
      </c>
      <c r="L30" s="160">
        <v>267</v>
      </c>
      <c r="M30" s="44">
        <v>149.95603321934539</v>
      </c>
      <c r="N30" s="159">
        <v>642</v>
      </c>
    </row>
    <row r="31" spans="1:14" ht="9.9499999999999993" customHeight="1" x14ac:dyDescent="0.2">
      <c r="A31" s="164" t="s">
        <v>45</v>
      </c>
      <c r="B31" s="163">
        <v>1130</v>
      </c>
      <c r="C31" s="163">
        <v>778</v>
      </c>
      <c r="D31" s="163">
        <v>819</v>
      </c>
      <c r="E31" s="162">
        <v>793</v>
      </c>
      <c r="F31" s="162">
        <v>1035</v>
      </c>
      <c r="G31" s="162">
        <v>1117</v>
      </c>
      <c r="H31" s="162">
        <v>284</v>
      </c>
      <c r="I31" s="162">
        <v>311</v>
      </c>
      <c r="J31" s="161">
        <v>312</v>
      </c>
      <c r="K31" s="161">
        <v>339</v>
      </c>
      <c r="L31" s="162">
        <v>388</v>
      </c>
      <c r="M31" s="44">
        <v>467</v>
      </c>
      <c r="N31" s="159">
        <v>689</v>
      </c>
    </row>
    <row r="32" spans="1:14" ht="9.9499999999999993" customHeight="1" x14ac:dyDescent="0.2">
      <c r="A32" s="170"/>
      <c r="B32" s="163"/>
      <c r="C32" s="163"/>
      <c r="D32" s="163"/>
      <c r="E32" s="162"/>
      <c r="F32" s="162"/>
      <c r="G32" s="162"/>
      <c r="H32" s="162"/>
      <c r="I32" s="162"/>
      <c r="J32" s="161"/>
      <c r="K32" s="161"/>
      <c r="L32" s="160"/>
      <c r="M32" s="44"/>
      <c r="N32" s="169"/>
    </row>
    <row r="33" spans="1:14" ht="9.9499999999999993" customHeight="1" x14ac:dyDescent="0.2">
      <c r="A33" s="168" t="s">
        <v>15</v>
      </c>
      <c r="B33" s="167">
        <f t="shared" ref="B33:M33" si="7">SUM(B34:B40)</f>
        <v>2306</v>
      </c>
      <c r="C33" s="167">
        <f t="shared" si="7"/>
        <v>1420</v>
      </c>
      <c r="D33" s="167">
        <f t="shared" si="7"/>
        <v>1230</v>
      </c>
      <c r="E33" s="167">
        <f t="shared" si="7"/>
        <v>774</v>
      </c>
      <c r="F33" s="167">
        <f t="shared" si="7"/>
        <v>984</v>
      </c>
      <c r="G33" s="167">
        <f t="shared" si="7"/>
        <v>1159</v>
      </c>
      <c r="H33" s="167">
        <f t="shared" si="7"/>
        <v>1163</v>
      </c>
      <c r="I33" s="167">
        <f t="shared" si="7"/>
        <v>1517</v>
      </c>
      <c r="J33" s="167">
        <f t="shared" si="7"/>
        <v>1581</v>
      </c>
      <c r="K33" s="167">
        <f t="shared" si="7"/>
        <v>1745</v>
      </c>
      <c r="L33" s="167">
        <f t="shared" si="7"/>
        <v>2000</v>
      </c>
      <c r="M33" s="53">
        <f t="shared" si="7"/>
        <v>2108.3450025367829</v>
      </c>
      <c r="N33" s="166">
        <f>+N34+N35+N36+N37+N38+N39+N40</f>
        <v>2332</v>
      </c>
    </row>
    <row r="34" spans="1:14" ht="9.9499999999999993" customHeight="1" x14ac:dyDescent="0.2">
      <c r="A34" s="164" t="s">
        <v>51</v>
      </c>
      <c r="B34" s="163">
        <v>0</v>
      </c>
      <c r="C34" s="163">
        <v>0</v>
      </c>
      <c r="D34" s="163">
        <v>0</v>
      </c>
      <c r="E34" s="162">
        <v>0</v>
      </c>
      <c r="F34" s="162">
        <v>1</v>
      </c>
      <c r="G34" s="162">
        <v>4</v>
      </c>
      <c r="H34" s="162">
        <v>4</v>
      </c>
      <c r="I34" s="162">
        <v>39</v>
      </c>
      <c r="J34" s="161">
        <v>40</v>
      </c>
      <c r="K34" s="161">
        <v>0</v>
      </c>
      <c r="L34" s="160">
        <v>0</v>
      </c>
      <c r="M34" s="44">
        <v>0</v>
      </c>
      <c r="N34" s="165">
        <v>0</v>
      </c>
    </row>
    <row r="35" spans="1:14" ht="9.9499999999999993" customHeight="1" x14ac:dyDescent="0.2">
      <c r="A35" s="164" t="s">
        <v>50</v>
      </c>
      <c r="B35" s="163">
        <v>1864</v>
      </c>
      <c r="C35" s="163">
        <v>934</v>
      </c>
      <c r="D35" s="163">
        <v>736</v>
      </c>
      <c r="E35" s="162">
        <v>437</v>
      </c>
      <c r="F35" s="162">
        <v>427</v>
      </c>
      <c r="G35" s="162">
        <v>549</v>
      </c>
      <c r="H35" s="162">
        <v>542</v>
      </c>
      <c r="I35" s="162">
        <v>659</v>
      </c>
      <c r="J35" s="161">
        <v>687</v>
      </c>
      <c r="K35" s="161">
        <v>678</v>
      </c>
      <c r="L35" s="160">
        <v>670</v>
      </c>
      <c r="M35" s="44">
        <v>679.13749365804154</v>
      </c>
      <c r="N35" s="159">
        <v>713</v>
      </c>
    </row>
    <row r="36" spans="1:14" ht="9.9499999999999993" customHeight="1" x14ac:dyDescent="0.2">
      <c r="A36" s="164" t="s">
        <v>49</v>
      </c>
      <c r="B36" s="163"/>
      <c r="C36" s="163"/>
      <c r="D36" s="163"/>
      <c r="E36" s="162"/>
      <c r="F36" s="162"/>
      <c r="G36" s="162"/>
      <c r="H36" s="162">
        <v>176</v>
      </c>
      <c r="I36" s="162">
        <v>79</v>
      </c>
      <c r="J36" s="161">
        <v>84</v>
      </c>
      <c r="K36" s="161">
        <v>333</v>
      </c>
      <c r="L36" s="160">
        <v>479</v>
      </c>
      <c r="M36" s="44">
        <v>317.64383561643837</v>
      </c>
      <c r="N36" s="159">
        <v>474</v>
      </c>
    </row>
    <row r="37" spans="1:14" ht="9.9499999999999993" customHeight="1" x14ac:dyDescent="0.2">
      <c r="A37" s="164" t="s">
        <v>48</v>
      </c>
      <c r="B37" s="163"/>
      <c r="C37" s="163"/>
      <c r="D37" s="163"/>
      <c r="E37" s="162"/>
      <c r="F37" s="162"/>
      <c r="G37" s="162"/>
      <c r="H37" s="162">
        <v>111</v>
      </c>
      <c r="I37" s="162">
        <v>149</v>
      </c>
      <c r="J37" s="161">
        <v>146</v>
      </c>
      <c r="K37" s="161">
        <v>136</v>
      </c>
      <c r="L37" s="160">
        <v>167</v>
      </c>
      <c r="M37" s="44">
        <v>503.73820395738198</v>
      </c>
      <c r="N37" s="159">
        <v>215</v>
      </c>
    </row>
    <row r="38" spans="1:14" ht="9.9499999999999993" customHeight="1" x14ac:dyDescent="0.2">
      <c r="A38" s="164" t="s">
        <v>47</v>
      </c>
      <c r="B38" s="163"/>
      <c r="C38" s="163"/>
      <c r="D38" s="163"/>
      <c r="E38" s="162"/>
      <c r="F38" s="162"/>
      <c r="G38" s="162"/>
      <c r="H38" s="162">
        <v>61</v>
      </c>
      <c r="I38" s="162">
        <v>41</v>
      </c>
      <c r="J38" s="161">
        <v>45</v>
      </c>
      <c r="K38" s="161">
        <v>89</v>
      </c>
      <c r="L38" s="160">
        <v>125</v>
      </c>
      <c r="M38" s="44">
        <v>210.69304921359713</v>
      </c>
      <c r="N38" s="159">
        <v>140</v>
      </c>
    </row>
    <row r="39" spans="1:14" ht="9.9499999999999993" customHeight="1" x14ac:dyDescent="0.2">
      <c r="A39" s="164" t="s">
        <v>46</v>
      </c>
      <c r="B39" s="163"/>
      <c r="C39" s="163"/>
      <c r="D39" s="163"/>
      <c r="E39" s="162"/>
      <c r="F39" s="162"/>
      <c r="G39" s="162"/>
      <c r="H39" s="162">
        <v>197</v>
      </c>
      <c r="I39" s="162">
        <v>142</v>
      </c>
      <c r="J39" s="161">
        <v>143</v>
      </c>
      <c r="K39" s="161">
        <v>215</v>
      </c>
      <c r="L39" s="160">
        <v>304</v>
      </c>
      <c r="M39" s="44">
        <v>125.13242009132419</v>
      </c>
      <c r="N39" s="159">
        <v>363</v>
      </c>
    </row>
    <row r="40" spans="1:14" ht="9.9499999999999993" customHeight="1" x14ac:dyDescent="0.2">
      <c r="A40" s="164" t="s">
        <v>45</v>
      </c>
      <c r="B40" s="163">
        <v>442</v>
      </c>
      <c r="C40" s="163">
        <v>486</v>
      </c>
      <c r="D40" s="163">
        <v>494</v>
      </c>
      <c r="E40" s="162">
        <v>337</v>
      </c>
      <c r="F40" s="162">
        <v>556</v>
      </c>
      <c r="G40" s="162">
        <v>606</v>
      </c>
      <c r="H40" s="162">
        <v>72</v>
      </c>
      <c r="I40" s="162">
        <v>408</v>
      </c>
      <c r="J40" s="161">
        <v>436</v>
      </c>
      <c r="K40" s="161">
        <v>294</v>
      </c>
      <c r="L40" s="162">
        <v>255</v>
      </c>
      <c r="M40" s="44">
        <v>272</v>
      </c>
      <c r="N40" s="159">
        <v>427</v>
      </c>
    </row>
    <row r="41" spans="1:14" ht="9.9499999999999993" customHeight="1" x14ac:dyDescent="0.2">
      <c r="A41" s="170"/>
      <c r="B41" s="163"/>
      <c r="C41" s="163"/>
      <c r="D41" s="163"/>
      <c r="E41" s="163"/>
      <c r="F41" s="162"/>
      <c r="G41" s="162"/>
      <c r="H41" s="162"/>
      <c r="I41" s="162"/>
      <c r="J41" s="161"/>
      <c r="K41" s="161"/>
      <c r="L41" s="160"/>
      <c r="M41" s="44"/>
      <c r="N41" s="169"/>
    </row>
    <row r="42" spans="1:14" ht="9.9499999999999993" customHeight="1" x14ac:dyDescent="0.2">
      <c r="A42" s="168" t="s">
        <v>14</v>
      </c>
      <c r="B42" s="167">
        <f t="shared" ref="B42:M42" si="8">SUM(B43:B49)</f>
        <v>160</v>
      </c>
      <c r="C42" s="167">
        <f t="shared" si="8"/>
        <v>223</v>
      </c>
      <c r="D42" s="167">
        <f t="shared" si="8"/>
        <v>292</v>
      </c>
      <c r="E42" s="167">
        <f t="shared" si="8"/>
        <v>326</v>
      </c>
      <c r="F42" s="167">
        <f t="shared" si="8"/>
        <v>249</v>
      </c>
      <c r="G42" s="167">
        <f t="shared" si="8"/>
        <v>291</v>
      </c>
      <c r="H42" s="167">
        <f t="shared" si="8"/>
        <v>280</v>
      </c>
      <c r="I42" s="167">
        <f t="shared" si="8"/>
        <v>260</v>
      </c>
      <c r="J42" s="167">
        <f t="shared" si="8"/>
        <v>217</v>
      </c>
      <c r="K42" s="167">
        <f t="shared" si="8"/>
        <v>267</v>
      </c>
      <c r="L42" s="167">
        <f t="shared" si="8"/>
        <v>300</v>
      </c>
      <c r="M42" s="53">
        <f t="shared" si="8"/>
        <v>407</v>
      </c>
      <c r="N42" s="166">
        <f>+N43+N44+N45+N46+N47+N48+N49</f>
        <v>527</v>
      </c>
    </row>
    <row r="43" spans="1:14" ht="9.9499999999999993" customHeight="1" x14ac:dyDescent="0.2">
      <c r="A43" s="164" t="s">
        <v>51</v>
      </c>
      <c r="B43" s="163">
        <v>0</v>
      </c>
      <c r="C43" s="163">
        <v>0</v>
      </c>
      <c r="D43" s="163">
        <v>0</v>
      </c>
      <c r="E43" s="162">
        <v>0</v>
      </c>
      <c r="F43" s="162">
        <v>0</v>
      </c>
      <c r="G43" s="162">
        <v>5</v>
      </c>
      <c r="H43" s="162">
        <v>5</v>
      </c>
      <c r="I43" s="162">
        <v>0</v>
      </c>
      <c r="J43" s="161">
        <v>0</v>
      </c>
      <c r="K43" s="161">
        <v>0</v>
      </c>
      <c r="L43" s="160">
        <v>0</v>
      </c>
      <c r="M43" s="44">
        <v>0</v>
      </c>
      <c r="N43" s="165">
        <v>0</v>
      </c>
    </row>
    <row r="44" spans="1:14" ht="9.9499999999999993" customHeight="1" x14ac:dyDescent="0.2">
      <c r="A44" s="164" t="s">
        <v>50</v>
      </c>
      <c r="B44" s="163">
        <v>6</v>
      </c>
      <c r="C44" s="163">
        <v>62</v>
      </c>
      <c r="D44" s="163">
        <v>89</v>
      </c>
      <c r="E44" s="162">
        <v>116</v>
      </c>
      <c r="F44" s="162">
        <v>96</v>
      </c>
      <c r="G44" s="162">
        <v>114</v>
      </c>
      <c r="H44" s="162">
        <v>94</v>
      </c>
      <c r="I44" s="162">
        <v>43</v>
      </c>
      <c r="J44" s="161">
        <v>43</v>
      </c>
      <c r="K44" s="161">
        <v>58</v>
      </c>
      <c r="L44" s="160">
        <v>55</v>
      </c>
      <c r="M44" s="44">
        <v>86.625</v>
      </c>
      <c r="N44" s="159">
        <v>116</v>
      </c>
    </row>
    <row r="45" spans="1:14" ht="9.9499999999999993" customHeight="1" x14ac:dyDescent="0.2">
      <c r="A45" s="164" t="s">
        <v>49</v>
      </c>
      <c r="B45" s="163"/>
      <c r="C45" s="163"/>
      <c r="D45" s="163"/>
      <c r="E45" s="162"/>
      <c r="F45" s="162"/>
      <c r="G45" s="162"/>
      <c r="H45" s="162">
        <v>41</v>
      </c>
      <c r="I45" s="162">
        <v>39</v>
      </c>
      <c r="J45" s="161">
        <v>35</v>
      </c>
      <c r="K45" s="161">
        <v>61</v>
      </c>
      <c r="L45" s="160">
        <v>47</v>
      </c>
      <c r="M45" s="44">
        <v>56.375</v>
      </c>
      <c r="N45" s="159">
        <v>83</v>
      </c>
    </row>
    <row r="46" spans="1:14" ht="9.9499999999999993" customHeight="1" x14ac:dyDescent="0.2">
      <c r="A46" s="164" t="s">
        <v>48</v>
      </c>
      <c r="B46" s="163"/>
      <c r="C46" s="163"/>
      <c r="D46" s="163"/>
      <c r="E46" s="162"/>
      <c r="F46" s="162"/>
      <c r="G46" s="162"/>
      <c r="H46" s="162">
        <v>48</v>
      </c>
      <c r="I46" s="162">
        <v>43</v>
      </c>
      <c r="J46" s="161">
        <v>43</v>
      </c>
      <c r="K46" s="161">
        <v>62</v>
      </c>
      <c r="L46" s="160">
        <v>76</v>
      </c>
      <c r="M46" s="44">
        <v>74.25</v>
      </c>
      <c r="N46" s="159">
        <v>92</v>
      </c>
    </row>
    <row r="47" spans="1:14" ht="9.9499999999999993" customHeight="1" x14ac:dyDescent="0.2">
      <c r="A47" s="164" t="s">
        <v>47</v>
      </c>
      <c r="B47" s="163"/>
      <c r="C47" s="163"/>
      <c r="D47" s="163"/>
      <c r="E47" s="162"/>
      <c r="F47" s="162"/>
      <c r="G47" s="162"/>
      <c r="H47" s="162">
        <v>22</v>
      </c>
      <c r="I47" s="162">
        <v>40</v>
      </c>
      <c r="J47" s="161">
        <v>30</v>
      </c>
      <c r="K47" s="161">
        <v>26</v>
      </c>
      <c r="L47" s="160">
        <v>33</v>
      </c>
      <c r="M47" s="44">
        <v>104.5</v>
      </c>
      <c r="N47" s="159">
        <v>41</v>
      </c>
    </row>
    <row r="48" spans="1:14" ht="9.9499999999999993" customHeight="1" x14ac:dyDescent="0.2">
      <c r="A48" s="164" t="s">
        <v>46</v>
      </c>
      <c r="B48" s="163"/>
      <c r="C48" s="163"/>
      <c r="D48" s="163"/>
      <c r="E48" s="162"/>
      <c r="F48" s="162"/>
      <c r="G48" s="162"/>
      <c r="H48" s="162">
        <v>42</v>
      </c>
      <c r="I48" s="162">
        <v>45</v>
      </c>
      <c r="J48" s="161">
        <v>34</v>
      </c>
      <c r="K48" s="161">
        <v>39</v>
      </c>
      <c r="L48" s="160">
        <v>58</v>
      </c>
      <c r="M48" s="44">
        <v>41.25</v>
      </c>
      <c r="N48" s="159">
        <v>128</v>
      </c>
    </row>
    <row r="49" spans="1:14" ht="9.9499999999999993" customHeight="1" x14ac:dyDescent="0.2">
      <c r="A49" s="164" t="s">
        <v>45</v>
      </c>
      <c r="B49" s="163">
        <v>154</v>
      </c>
      <c r="C49" s="163">
        <v>161</v>
      </c>
      <c r="D49" s="163">
        <v>203</v>
      </c>
      <c r="E49" s="162">
        <v>210</v>
      </c>
      <c r="F49" s="162">
        <v>153</v>
      </c>
      <c r="G49" s="162">
        <v>172</v>
      </c>
      <c r="H49" s="162">
        <v>28</v>
      </c>
      <c r="I49" s="162">
        <v>50</v>
      </c>
      <c r="J49" s="161">
        <v>32</v>
      </c>
      <c r="K49" s="161">
        <v>21</v>
      </c>
      <c r="L49" s="162">
        <v>31</v>
      </c>
      <c r="M49" s="44">
        <v>44</v>
      </c>
      <c r="N49" s="159">
        <v>67</v>
      </c>
    </row>
    <row r="50" spans="1:14" ht="9.9499999999999993" customHeight="1" x14ac:dyDescent="0.2">
      <c r="A50" s="170"/>
      <c r="B50" s="163"/>
      <c r="C50" s="163"/>
      <c r="D50" s="163"/>
      <c r="E50" s="163"/>
      <c r="F50" s="162"/>
      <c r="G50" s="162"/>
      <c r="H50" s="162"/>
      <c r="I50" s="162"/>
      <c r="J50" s="161"/>
      <c r="K50" s="161"/>
      <c r="L50" s="160"/>
      <c r="M50" s="44"/>
      <c r="N50" s="169"/>
    </row>
    <row r="51" spans="1:14" ht="9.9499999999999993" customHeight="1" x14ac:dyDescent="0.2">
      <c r="A51" s="168" t="s">
        <v>13</v>
      </c>
      <c r="B51" s="167">
        <f t="shared" ref="B51:M51" si="9">SUM(B52:B58)</f>
        <v>104</v>
      </c>
      <c r="C51" s="167">
        <f t="shared" si="9"/>
        <v>104</v>
      </c>
      <c r="D51" s="167">
        <f t="shared" si="9"/>
        <v>220</v>
      </c>
      <c r="E51" s="167">
        <f t="shared" si="9"/>
        <v>194</v>
      </c>
      <c r="F51" s="167">
        <f t="shared" si="9"/>
        <v>109</v>
      </c>
      <c r="G51" s="167">
        <f t="shared" si="9"/>
        <v>191</v>
      </c>
      <c r="H51" s="167">
        <f t="shared" si="9"/>
        <v>251</v>
      </c>
      <c r="I51" s="167">
        <f t="shared" si="9"/>
        <v>351</v>
      </c>
      <c r="J51" s="167">
        <f t="shared" si="9"/>
        <v>394</v>
      </c>
      <c r="K51" s="167">
        <f t="shared" si="9"/>
        <v>334</v>
      </c>
      <c r="L51" s="167">
        <f t="shared" si="9"/>
        <v>363</v>
      </c>
      <c r="M51" s="53">
        <f t="shared" si="9"/>
        <v>406.55555555555554</v>
      </c>
      <c r="N51" s="166">
        <f>+N52+N53+N54+N55+N56+N57+N58</f>
        <v>554.70227816311888</v>
      </c>
    </row>
    <row r="52" spans="1:14" ht="9.9499999999999993" customHeight="1" x14ac:dyDescent="0.2">
      <c r="A52" s="164" t="s">
        <v>51</v>
      </c>
      <c r="B52" s="163">
        <v>0</v>
      </c>
      <c r="C52" s="163">
        <v>0</v>
      </c>
      <c r="D52" s="163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2</v>
      </c>
      <c r="J52" s="161">
        <v>2</v>
      </c>
      <c r="K52" s="161">
        <v>3</v>
      </c>
      <c r="L52" s="160">
        <v>0</v>
      </c>
      <c r="M52" s="44">
        <v>0</v>
      </c>
      <c r="N52" s="165">
        <v>0</v>
      </c>
    </row>
    <row r="53" spans="1:14" ht="9.9499999999999993" customHeight="1" x14ac:dyDescent="0.2">
      <c r="A53" s="164" t="s">
        <v>50</v>
      </c>
      <c r="B53" s="163">
        <v>9</v>
      </c>
      <c r="C53" s="163">
        <v>22</v>
      </c>
      <c r="D53" s="163">
        <v>19</v>
      </c>
      <c r="E53" s="162">
        <v>14</v>
      </c>
      <c r="F53" s="162">
        <v>15</v>
      </c>
      <c r="G53" s="162">
        <v>30</v>
      </c>
      <c r="H53" s="162">
        <v>60</v>
      </c>
      <c r="I53" s="162">
        <v>70</v>
      </c>
      <c r="J53" s="161">
        <v>70</v>
      </c>
      <c r="K53" s="161">
        <v>49</v>
      </c>
      <c r="L53" s="160">
        <v>52</v>
      </c>
      <c r="M53" s="44">
        <v>55.397222222222219</v>
      </c>
      <c r="N53" s="159">
        <v>107.41637168141592</v>
      </c>
    </row>
    <row r="54" spans="1:14" ht="9.9499999999999993" customHeight="1" x14ac:dyDescent="0.2">
      <c r="A54" s="164" t="s">
        <v>49</v>
      </c>
      <c r="B54" s="163"/>
      <c r="C54" s="163"/>
      <c r="D54" s="163"/>
      <c r="E54" s="162"/>
      <c r="F54" s="162"/>
      <c r="G54" s="162"/>
      <c r="H54" s="162">
        <v>19</v>
      </c>
      <c r="I54" s="162">
        <v>63</v>
      </c>
      <c r="J54" s="161">
        <v>71</v>
      </c>
      <c r="K54" s="161">
        <v>76</v>
      </c>
      <c r="L54" s="160">
        <v>74</v>
      </c>
      <c r="M54" s="44">
        <v>84.791666666666671</v>
      </c>
      <c r="N54" s="159">
        <v>109.22754424778761</v>
      </c>
    </row>
    <row r="55" spans="1:14" ht="9.9499999999999993" customHeight="1" x14ac:dyDescent="0.2">
      <c r="A55" s="164" t="s">
        <v>48</v>
      </c>
      <c r="B55" s="163"/>
      <c r="C55" s="163"/>
      <c r="D55" s="163"/>
      <c r="E55" s="162"/>
      <c r="F55" s="162"/>
      <c r="G55" s="162"/>
      <c r="H55" s="162">
        <v>18</v>
      </c>
      <c r="I55" s="162">
        <v>29</v>
      </c>
      <c r="J55" s="161">
        <v>38</v>
      </c>
      <c r="K55" s="161">
        <v>35</v>
      </c>
      <c r="L55" s="160">
        <v>37</v>
      </c>
      <c r="M55" s="44">
        <v>96.097222222222214</v>
      </c>
      <c r="N55" s="159">
        <v>61.376435063381969</v>
      </c>
    </row>
    <row r="56" spans="1:14" ht="9.9499999999999993" customHeight="1" x14ac:dyDescent="0.2">
      <c r="A56" s="164" t="s">
        <v>47</v>
      </c>
      <c r="B56" s="163"/>
      <c r="C56" s="163"/>
      <c r="D56" s="163"/>
      <c r="E56" s="162"/>
      <c r="F56" s="162"/>
      <c r="G56" s="162"/>
      <c r="H56" s="162">
        <v>10</v>
      </c>
      <c r="I56" s="162">
        <v>36</v>
      </c>
      <c r="J56" s="161">
        <v>34</v>
      </c>
      <c r="K56" s="161">
        <v>23</v>
      </c>
      <c r="L56" s="160">
        <v>24</v>
      </c>
      <c r="M56" s="44">
        <v>44.091666666666669</v>
      </c>
      <c r="N56" s="159">
        <v>37.594594594594597</v>
      </c>
    </row>
    <row r="57" spans="1:14" ht="9.9499999999999993" customHeight="1" x14ac:dyDescent="0.2">
      <c r="A57" s="164" t="s">
        <v>46</v>
      </c>
      <c r="B57" s="163"/>
      <c r="C57" s="163"/>
      <c r="D57" s="163"/>
      <c r="E57" s="162"/>
      <c r="F57" s="162"/>
      <c r="G57" s="162"/>
      <c r="H57" s="162">
        <v>0</v>
      </c>
      <c r="I57" s="162">
        <v>82</v>
      </c>
      <c r="J57" s="161">
        <v>104</v>
      </c>
      <c r="K57" s="161">
        <v>75</v>
      </c>
      <c r="L57" s="160">
        <v>100</v>
      </c>
      <c r="M57" s="44">
        <v>36.177777777777777</v>
      </c>
      <c r="N57" s="159">
        <v>134.50763274336285</v>
      </c>
    </row>
    <row r="58" spans="1:14" ht="9.9499999999999993" customHeight="1" x14ac:dyDescent="0.2">
      <c r="A58" s="164" t="s">
        <v>45</v>
      </c>
      <c r="B58" s="163">
        <v>95</v>
      </c>
      <c r="C58" s="163">
        <v>82</v>
      </c>
      <c r="D58" s="163">
        <v>201</v>
      </c>
      <c r="E58" s="162">
        <v>180</v>
      </c>
      <c r="F58" s="162">
        <v>94</v>
      </c>
      <c r="G58" s="162">
        <v>161</v>
      </c>
      <c r="H58" s="162">
        <v>144</v>
      </c>
      <c r="I58" s="162">
        <v>69</v>
      </c>
      <c r="J58" s="161">
        <v>75</v>
      </c>
      <c r="K58" s="161">
        <v>73</v>
      </c>
      <c r="L58" s="162">
        <v>76</v>
      </c>
      <c r="M58" s="44">
        <v>90</v>
      </c>
      <c r="N58" s="159">
        <v>104.57969983257593</v>
      </c>
    </row>
    <row r="59" spans="1:14" ht="9.9499999999999993" customHeight="1" x14ac:dyDescent="0.2">
      <c r="A59" s="170"/>
      <c r="B59" s="163"/>
      <c r="C59" s="163"/>
      <c r="D59" s="163"/>
      <c r="E59" s="163"/>
      <c r="F59" s="162"/>
      <c r="G59" s="162"/>
      <c r="H59" s="162"/>
      <c r="I59" s="162"/>
      <c r="J59" s="161"/>
      <c r="K59" s="161"/>
      <c r="L59" s="160"/>
      <c r="M59" s="44"/>
      <c r="N59" s="171"/>
    </row>
    <row r="60" spans="1:14" ht="9.9499999999999993" customHeight="1" x14ac:dyDescent="0.2">
      <c r="A60" s="168" t="s">
        <v>12</v>
      </c>
      <c r="B60" s="167">
        <f t="shared" ref="B60:M60" si="10">SUM(B61:B67)</f>
        <v>226</v>
      </c>
      <c r="C60" s="167">
        <f t="shared" si="10"/>
        <v>266</v>
      </c>
      <c r="D60" s="167">
        <f t="shared" si="10"/>
        <v>297</v>
      </c>
      <c r="E60" s="167">
        <f t="shared" si="10"/>
        <v>191</v>
      </c>
      <c r="F60" s="167">
        <f t="shared" si="10"/>
        <v>169</v>
      </c>
      <c r="G60" s="167">
        <f t="shared" si="10"/>
        <v>170</v>
      </c>
      <c r="H60" s="167">
        <f t="shared" si="10"/>
        <v>326</v>
      </c>
      <c r="I60" s="167">
        <f t="shared" si="10"/>
        <v>353</v>
      </c>
      <c r="J60" s="167">
        <f t="shared" si="10"/>
        <v>346</v>
      </c>
      <c r="K60" s="167">
        <f t="shared" si="10"/>
        <v>385</v>
      </c>
      <c r="L60" s="167">
        <f t="shared" si="10"/>
        <v>546</v>
      </c>
      <c r="M60" s="53">
        <f t="shared" si="10"/>
        <v>609.04347826086962</v>
      </c>
      <c r="N60" s="166">
        <f>+N61+N62+N63+N64+N65+N66+N67</f>
        <v>788.88536341229349</v>
      </c>
    </row>
    <row r="61" spans="1:14" ht="9.9499999999999993" customHeight="1" x14ac:dyDescent="0.2">
      <c r="A61" s="164" t="s">
        <v>51</v>
      </c>
      <c r="B61" s="163">
        <v>0</v>
      </c>
      <c r="C61" s="163">
        <v>0</v>
      </c>
      <c r="D61" s="163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1">
        <v>12</v>
      </c>
      <c r="K61" s="161">
        <v>3</v>
      </c>
      <c r="L61" s="160">
        <v>0</v>
      </c>
      <c r="M61" s="44">
        <v>0</v>
      </c>
      <c r="N61" s="165">
        <v>0</v>
      </c>
    </row>
    <row r="62" spans="1:14" ht="9.9499999999999993" customHeight="1" x14ac:dyDescent="0.2">
      <c r="A62" s="164" t="s">
        <v>50</v>
      </c>
      <c r="B62" s="163">
        <v>123</v>
      </c>
      <c r="C62" s="163">
        <v>137</v>
      </c>
      <c r="D62" s="163">
        <v>114</v>
      </c>
      <c r="E62" s="162">
        <v>47</v>
      </c>
      <c r="F62" s="162">
        <v>47</v>
      </c>
      <c r="G62" s="162">
        <v>48</v>
      </c>
      <c r="H62" s="162">
        <v>30</v>
      </c>
      <c r="I62" s="162">
        <v>81</v>
      </c>
      <c r="J62" s="161">
        <v>78</v>
      </c>
      <c r="K62" s="161">
        <v>76</v>
      </c>
      <c r="L62" s="160">
        <v>105</v>
      </c>
      <c r="M62" s="44">
        <v>141.21739130434781</v>
      </c>
      <c r="N62" s="159">
        <v>135.34837783991887</v>
      </c>
    </row>
    <row r="63" spans="1:14" ht="9.9499999999999993" customHeight="1" x14ac:dyDescent="0.2">
      <c r="A63" s="164" t="s">
        <v>49</v>
      </c>
      <c r="B63" s="163"/>
      <c r="C63" s="163"/>
      <c r="D63" s="163"/>
      <c r="E63" s="162"/>
      <c r="F63" s="162"/>
      <c r="G63" s="162"/>
      <c r="H63" s="162">
        <v>45</v>
      </c>
      <c r="I63" s="162">
        <v>75</v>
      </c>
      <c r="J63" s="161">
        <v>86</v>
      </c>
      <c r="K63" s="161">
        <v>144</v>
      </c>
      <c r="L63" s="160">
        <v>172</v>
      </c>
      <c r="M63" s="44">
        <v>81.956521739130437</v>
      </c>
      <c r="N63" s="159">
        <v>192.4893241626794</v>
      </c>
    </row>
    <row r="64" spans="1:14" ht="9.9499999999999993" customHeight="1" x14ac:dyDescent="0.2">
      <c r="A64" s="164" t="s">
        <v>48</v>
      </c>
      <c r="B64" s="163"/>
      <c r="C64" s="163"/>
      <c r="D64" s="163"/>
      <c r="E64" s="162"/>
      <c r="F64" s="162"/>
      <c r="G64" s="162"/>
      <c r="H64" s="162">
        <v>20</v>
      </c>
      <c r="I64" s="162">
        <v>39</v>
      </c>
      <c r="J64" s="161">
        <v>41</v>
      </c>
      <c r="K64" s="161">
        <v>39</v>
      </c>
      <c r="L64" s="160">
        <v>38</v>
      </c>
      <c r="M64" s="44">
        <v>209.30434782608697</v>
      </c>
      <c r="N64" s="159">
        <v>65</v>
      </c>
    </row>
    <row r="65" spans="1:14" ht="9.9499999999999993" customHeight="1" x14ac:dyDescent="0.2">
      <c r="A65" s="164" t="s">
        <v>47</v>
      </c>
      <c r="B65" s="163"/>
      <c r="C65" s="163"/>
      <c r="D65" s="163"/>
      <c r="E65" s="162"/>
      <c r="F65" s="162"/>
      <c r="G65" s="162"/>
      <c r="H65" s="162">
        <v>15</v>
      </c>
      <c r="I65" s="162">
        <v>15</v>
      </c>
      <c r="J65" s="161">
        <v>17</v>
      </c>
      <c r="K65" s="161">
        <v>32</v>
      </c>
      <c r="L65" s="160">
        <v>35</v>
      </c>
      <c r="M65" s="44">
        <v>52.95652173913043</v>
      </c>
      <c r="N65" s="159">
        <v>70.84126576412433</v>
      </c>
    </row>
    <row r="66" spans="1:14" ht="9.9499999999999993" customHeight="1" x14ac:dyDescent="0.2">
      <c r="A66" s="164" t="s">
        <v>46</v>
      </c>
      <c r="B66" s="163"/>
      <c r="C66" s="163"/>
      <c r="D66" s="163"/>
      <c r="E66" s="162"/>
      <c r="F66" s="162"/>
      <c r="G66" s="162"/>
      <c r="H66" s="162">
        <v>26</v>
      </c>
      <c r="I66" s="162">
        <v>86</v>
      </c>
      <c r="J66" s="161">
        <v>72</v>
      </c>
      <c r="K66" s="161">
        <v>55</v>
      </c>
      <c r="L66" s="160">
        <v>121</v>
      </c>
      <c r="M66" s="44">
        <v>41.608695652173914</v>
      </c>
      <c r="N66" s="159">
        <v>167.57565056719164</v>
      </c>
    </row>
    <row r="67" spans="1:14" ht="9.9499999999999993" customHeight="1" x14ac:dyDescent="0.2">
      <c r="A67" s="164" t="s">
        <v>45</v>
      </c>
      <c r="B67" s="163">
        <v>103</v>
      </c>
      <c r="C67" s="163">
        <v>129</v>
      </c>
      <c r="D67" s="163">
        <v>183</v>
      </c>
      <c r="E67" s="162">
        <v>144</v>
      </c>
      <c r="F67" s="162">
        <v>122</v>
      </c>
      <c r="G67" s="162">
        <v>122</v>
      </c>
      <c r="H67" s="162">
        <v>190</v>
      </c>
      <c r="I67" s="162">
        <v>57</v>
      </c>
      <c r="J67" s="161">
        <v>40</v>
      </c>
      <c r="K67" s="161">
        <v>36</v>
      </c>
      <c r="L67" s="162">
        <v>75</v>
      </c>
      <c r="M67" s="44">
        <v>82</v>
      </c>
      <c r="N67" s="159">
        <v>157.63074507837928</v>
      </c>
    </row>
    <row r="68" spans="1:14" ht="9.9499999999999993" customHeight="1" x14ac:dyDescent="0.2">
      <c r="A68" s="170"/>
      <c r="B68" s="163"/>
      <c r="C68" s="163"/>
      <c r="D68" s="163"/>
      <c r="E68" s="163"/>
      <c r="F68" s="162"/>
      <c r="G68" s="162"/>
      <c r="H68" s="162"/>
      <c r="I68" s="162"/>
      <c r="J68" s="161"/>
      <c r="K68" s="161"/>
      <c r="L68" s="160"/>
      <c r="M68" s="44"/>
      <c r="N68" s="169"/>
    </row>
    <row r="69" spans="1:14" ht="9.9499999999999993" customHeight="1" x14ac:dyDescent="0.2">
      <c r="A69" s="168" t="s">
        <v>11</v>
      </c>
      <c r="B69" s="167">
        <f t="shared" ref="B69:M69" si="11">SUM(B70:B76)</f>
        <v>3103</v>
      </c>
      <c r="C69" s="167">
        <f t="shared" si="11"/>
        <v>1971</v>
      </c>
      <c r="D69" s="167">
        <f t="shared" si="11"/>
        <v>2166</v>
      </c>
      <c r="E69" s="167">
        <f t="shared" si="11"/>
        <v>2266</v>
      </c>
      <c r="F69" s="167">
        <f t="shared" si="11"/>
        <v>2707</v>
      </c>
      <c r="G69" s="167">
        <f t="shared" si="11"/>
        <v>2620</v>
      </c>
      <c r="H69" s="167">
        <f t="shared" si="11"/>
        <v>2524</v>
      </c>
      <c r="I69" s="167">
        <f t="shared" si="11"/>
        <v>2835</v>
      </c>
      <c r="J69" s="167">
        <f t="shared" si="11"/>
        <v>2489</v>
      </c>
      <c r="K69" s="167">
        <f t="shared" si="11"/>
        <v>2558</v>
      </c>
      <c r="L69" s="167">
        <f t="shared" si="11"/>
        <v>3255</v>
      </c>
      <c r="M69" s="53">
        <f t="shared" si="11"/>
        <v>4017.3735823882589</v>
      </c>
      <c r="N69" s="166">
        <f>+N70+N71+N72+N73+N74+N75+N76</f>
        <v>5466.1917380404966</v>
      </c>
    </row>
    <row r="70" spans="1:14" ht="9.9499999999999993" customHeight="1" x14ac:dyDescent="0.2">
      <c r="A70" s="164" t="s">
        <v>51</v>
      </c>
      <c r="B70" s="163">
        <v>0</v>
      </c>
      <c r="C70" s="163">
        <v>0</v>
      </c>
      <c r="D70" s="163">
        <v>0</v>
      </c>
      <c r="E70" s="162">
        <v>0</v>
      </c>
      <c r="F70" s="162">
        <v>19</v>
      </c>
      <c r="G70" s="162">
        <v>15</v>
      </c>
      <c r="H70" s="162">
        <v>15</v>
      </c>
      <c r="I70" s="162">
        <v>7</v>
      </c>
      <c r="J70" s="161">
        <v>9</v>
      </c>
      <c r="K70" s="161">
        <v>12</v>
      </c>
      <c r="L70" s="160">
        <v>16</v>
      </c>
      <c r="M70" s="44">
        <v>16</v>
      </c>
      <c r="N70" s="165">
        <v>16</v>
      </c>
    </row>
    <row r="71" spans="1:14" ht="9.9499999999999993" customHeight="1" x14ac:dyDescent="0.2">
      <c r="A71" s="164" t="s">
        <v>50</v>
      </c>
      <c r="B71" s="163">
        <v>1825</v>
      </c>
      <c r="C71" s="163">
        <v>1195</v>
      </c>
      <c r="D71" s="163">
        <v>1081</v>
      </c>
      <c r="E71" s="162">
        <v>1078</v>
      </c>
      <c r="F71" s="162">
        <v>1435</v>
      </c>
      <c r="G71" s="162">
        <v>1431</v>
      </c>
      <c r="H71" s="162">
        <v>1292</v>
      </c>
      <c r="I71" s="162">
        <v>1214</v>
      </c>
      <c r="J71" s="161">
        <v>1088</v>
      </c>
      <c r="K71" s="161">
        <v>753</v>
      </c>
      <c r="L71" s="160">
        <v>927</v>
      </c>
      <c r="M71" s="44">
        <v>1172.4066044029353</v>
      </c>
      <c r="N71" s="159">
        <v>1343.2162248874495</v>
      </c>
    </row>
    <row r="72" spans="1:14" ht="9.9499999999999993" customHeight="1" x14ac:dyDescent="0.2">
      <c r="A72" s="164" t="s">
        <v>49</v>
      </c>
      <c r="B72" s="163"/>
      <c r="C72" s="163"/>
      <c r="D72" s="163"/>
      <c r="E72" s="162"/>
      <c r="F72" s="162"/>
      <c r="G72" s="162"/>
      <c r="H72" s="162">
        <v>272</v>
      </c>
      <c r="I72" s="162">
        <v>342</v>
      </c>
      <c r="J72" s="161">
        <v>327</v>
      </c>
      <c r="K72" s="161">
        <v>447</v>
      </c>
      <c r="L72" s="160">
        <v>578</v>
      </c>
      <c r="M72" s="44">
        <v>1002.2401601067378</v>
      </c>
      <c r="N72" s="159">
        <v>956.24274689639833</v>
      </c>
    </row>
    <row r="73" spans="1:14" ht="9.9499999999999993" customHeight="1" x14ac:dyDescent="0.2">
      <c r="A73" s="164" t="s">
        <v>48</v>
      </c>
      <c r="B73" s="163"/>
      <c r="C73" s="163"/>
      <c r="D73" s="163"/>
      <c r="E73" s="162"/>
      <c r="F73" s="162"/>
      <c r="G73" s="162"/>
      <c r="H73" s="162">
        <v>158</v>
      </c>
      <c r="I73" s="162">
        <v>206</v>
      </c>
      <c r="J73" s="161">
        <v>193</v>
      </c>
      <c r="K73" s="161">
        <v>213</v>
      </c>
      <c r="L73" s="160">
        <v>241</v>
      </c>
      <c r="M73" s="44">
        <v>671.28652434956632</v>
      </c>
      <c r="N73" s="159">
        <v>398.53506451533082</v>
      </c>
    </row>
    <row r="74" spans="1:14" ht="9.9499999999999993" customHeight="1" x14ac:dyDescent="0.2">
      <c r="A74" s="164" t="s">
        <v>47</v>
      </c>
      <c r="B74" s="163"/>
      <c r="C74" s="163"/>
      <c r="D74" s="163"/>
      <c r="E74" s="162"/>
      <c r="F74" s="162"/>
      <c r="G74" s="162"/>
      <c r="H74" s="162">
        <v>121</v>
      </c>
      <c r="I74" s="162">
        <v>131</v>
      </c>
      <c r="J74" s="161">
        <v>131</v>
      </c>
      <c r="K74" s="161">
        <v>115</v>
      </c>
      <c r="L74" s="160">
        <v>149</v>
      </c>
      <c r="M74" s="44">
        <v>320.2344896597732</v>
      </c>
      <c r="N74" s="159">
        <v>239.34224129132613</v>
      </c>
    </row>
    <row r="75" spans="1:14" ht="9.9499999999999993" customHeight="1" x14ac:dyDescent="0.2">
      <c r="A75" s="164" t="s">
        <v>46</v>
      </c>
      <c r="B75" s="163"/>
      <c r="C75" s="163"/>
      <c r="D75" s="163"/>
      <c r="E75" s="162"/>
      <c r="F75" s="162"/>
      <c r="G75" s="162"/>
      <c r="H75" s="162">
        <v>341</v>
      </c>
      <c r="I75" s="162">
        <v>580</v>
      </c>
      <c r="J75" s="161">
        <v>471</v>
      </c>
      <c r="K75" s="161">
        <v>634</v>
      </c>
      <c r="L75" s="160">
        <v>817</v>
      </c>
      <c r="M75" s="44">
        <v>178.20580386924618</v>
      </c>
      <c r="N75" s="159">
        <v>1484.8554604499918</v>
      </c>
    </row>
    <row r="76" spans="1:14" ht="9.9499999999999993" customHeight="1" x14ac:dyDescent="0.2">
      <c r="A76" s="164" t="s">
        <v>45</v>
      </c>
      <c r="B76" s="163">
        <v>1278</v>
      </c>
      <c r="C76" s="163">
        <v>776</v>
      </c>
      <c r="D76" s="163">
        <v>1085</v>
      </c>
      <c r="E76" s="162">
        <v>1188</v>
      </c>
      <c r="F76" s="162">
        <v>1253</v>
      </c>
      <c r="G76" s="162">
        <v>1174</v>
      </c>
      <c r="H76" s="162">
        <v>325</v>
      </c>
      <c r="I76" s="162">
        <v>355</v>
      </c>
      <c r="J76" s="161">
        <v>270</v>
      </c>
      <c r="K76" s="161">
        <v>384</v>
      </c>
      <c r="L76" s="160">
        <v>527</v>
      </c>
      <c r="M76" s="44">
        <v>657</v>
      </c>
      <c r="N76" s="159">
        <v>1028</v>
      </c>
    </row>
    <row r="77" spans="1:14" ht="9.9499999999999993" customHeight="1" x14ac:dyDescent="0.2">
      <c r="A77" s="170"/>
      <c r="B77" s="163"/>
      <c r="C77" s="163"/>
      <c r="D77" s="163"/>
      <c r="E77" s="163"/>
      <c r="F77" s="162"/>
      <c r="G77" s="162"/>
      <c r="H77" s="162"/>
      <c r="I77" s="162"/>
      <c r="J77" s="161"/>
      <c r="K77" s="161"/>
      <c r="L77" s="160"/>
      <c r="M77" s="44"/>
      <c r="N77" s="169"/>
    </row>
    <row r="78" spans="1:14" ht="9.9499999999999993" customHeight="1" x14ac:dyDescent="0.2">
      <c r="A78" s="168" t="s">
        <v>10</v>
      </c>
      <c r="B78" s="167">
        <f t="shared" ref="B78:M78" si="12">SUM(B79:B85)</f>
        <v>204</v>
      </c>
      <c r="C78" s="167">
        <f t="shared" si="12"/>
        <v>159</v>
      </c>
      <c r="D78" s="167">
        <f t="shared" si="12"/>
        <v>266</v>
      </c>
      <c r="E78" s="167">
        <f t="shared" si="12"/>
        <v>250</v>
      </c>
      <c r="F78" s="167">
        <f t="shared" si="12"/>
        <v>239</v>
      </c>
      <c r="G78" s="167">
        <f t="shared" si="12"/>
        <v>268</v>
      </c>
      <c r="H78" s="167">
        <f t="shared" si="12"/>
        <v>372</v>
      </c>
      <c r="I78" s="167">
        <f t="shared" si="12"/>
        <v>400</v>
      </c>
      <c r="J78" s="167">
        <f t="shared" si="12"/>
        <v>449</v>
      </c>
      <c r="K78" s="167">
        <f t="shared" si="12"/>
        <v>568</v>
      </c>
      <c r="L78" s="167">
        <f t="shared" si="12"/>
        <v>544</v>
      </c>
      <c r="M78" s="53">
        <f t="shared" si="12"/>
        <v>605.73262032085563</v>
      </c>
      <c r="N78" s="166">
        <f>+N79+N80+N81+N82+N83+N84+N85</f>
        <v>734.75588342440801</v>
      </c>
    </row>
    <row r="79" spans="1:14" ht="9.9499999999999993" customHeight="1" x14ac:dyDescent="0.2">
      <c r="A79" s="164" t="s">
        <v>51</v>
      </c>
      <c r="B79" s="163">
        <v>0</v>
      </c>
      <c r="C79" s="163">
        <v>0</v>
      </c>
      <c r="D79" s="163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1</v>
      </c>
      <c r="J79" s="161">
        <v>1</v>
      </c>
      <c r="K79" s="161">
        <v>1</v>
      </c>
      <c r="L79" s="160">
        <v>1</v>
      </c>
      <c r="M79" s="44">
        <v>1</v>
      </c>
      <c r="N79" s="165">
        <v>1</v>
      </c>
    </row>
    <row r="80" spans="1:14" ht="9.9499999999999993" customHeight="1" x14ac:dyDescent="0.2">
      <c r="A80" s="164" t="s">
        <v>50</v>
      </c>
      <c r="B80" s="163">
        <v>141</v>
      </c>
      <c r="C80" s="163">
        <v>102</v>
      </c>
      <c r="D80" s="163">
        <v>132</v>
      </c>
      <c r="E80" s="162">
        <v>95</v>
      </c>
      <c r="F80" s="162">
        <v>84</v>
      </c>
      <c r="G80" s="162">
        <v>102</v>
      </c>
      <c r="H80" s="162">
        <v>78</v>
      </c>
      <c r="I80" s="162">
        <v>115</v>
      </c>
      <c r="J80" s="161">
        <v>129</v>
      </c>
      <c r="K80" s="161">
        <v>126</v>
      </c>
      <c r="L80" s="160">
        <v>107</v>
      </c>
      <c r="M80" s="44">
        <v>115.58288770053476</v>
      </c>
      <c r="N80" s="159">
        <v>149.58032786885246</v>
      </c>
    </row>
    <row r="81" spans="1:14" ht="9.9499999999999993" customHeight="1" x14ac:dyDescent="0.2">
      <c r="A81" s="164" t="s">
        <v>49</v>
      </c>
      <c r="B81" s="163"/>
      <c r="C81" s="163"/>
      <c r="D81" s="163"/>
      <c r="E81" s="162"/>
      <c r="F81" s="162"/>
      <c r="G81" s="162"/>
      <c r="H81" s="162">
        <v>28</v>
      </c>
      <c r="I81" s="162">
        <v>52</v>
      </c>
      <c r="J81" s="161">
        <v>63</v>
      </c>
      <c r="K81" s="161">
        <v>72</v>
      </c>
      <c r="L81" s="160">
        <v>71</v>
      </c>
      <c r="M81" s="44">
        <v>209.56149732620321</v>
      </c>
      <c r="N81" s="159">
        <v>99.222222222222229</v>
      </c>
    </row>
    <row r="82" spans="1:14" ht="9.9499999999999993" customHeight="1" x14ac:dyDescent="0.2">
      <c r="A82" s="164" t="s">
        <v>48</v>
      </c>
      <c r="B82" s="163"/>
      <c r="C82" s="163"/>
      <c r="D82" s="163"/>
      <c r="E82" s="162"/>
      <c r="F82" s="162"/>
      <c r="G82" s="162"/>
      <c r="H82" s="162">
        <v>28</v>
      </c>
      <c r="I82" s="162">
        <v>16</v>
      </c>
      <c r="J82" s="161">
        <v>29</v>
      </c>
      <c r="K82" s="161">
        <v>34</v>
      </c>
      <c r="L82" s="160">
        <v>34</v>
      </c>
      <c r="M82" s="44">
        <v>84.256684491978604</v>
      </c>
      <c r="N82" s="159">
        <v>46.824408014571944</v>
      </c>
    </row>
    <row r="83" spans="1:14" ht="9.9499999999999993" customHeight="1" x14ac:dyDescent="0.2">
      <c r="A83" s="164" t="s">
        <v>47</v>
      </c>
      <c r="B83" s="163"/>
      <c r="C83" s="163"/>
      <c r="D83" s="163"/>
      <c r="E83" s="162"/>
      <c r="F83" s="162"/>
      <c r="G83" s="162"/>
      <c r="H83" s="162">
        <v>26</v>
      </c>
      <c r="I83" s="162">
        <v>16</v>
      </c>
      <c r="J83" s="161">
        <v>16</v>
      </c>
      <c r="K83" s="161">
        <v>22</v>
      </c>
      <c r="L83" s="160">
        <v>22</v>
      </c>
      <c r="M83" s="44">
        <v>34.566844919786092</v>
      </c>
      <c r="N83" s="159">
        <v>35.415081967213119</v>
      </c>
    </row>
    <row r="84" spans="1:14" ht="9.9499999999999993" customHeight="1" x14ac:dyDescent="0.2">
      <c r="A84" s="164" t="s">
        <v>46</v>
      </c>
      <c r="B84" s="163"/>
      <c r="C84" s="163"/>
      <c r="D84" s="163"/>
      <c r="E84" s="162"/>
      <c r="F84" s="162"/>
      <c r="G84" s="162"/>
      <c r="H84" s="162">
        <v>28</v>
      </c>
      <c r="I84" s="162">
        <v>136</v>
      </c>
      <c r="J84" s="161">
        <v>147</v>
      </c>
      <c r="K84" s="161">
        <v>187</v>
      </c>
      <c r="L84" s="160">
        <v>178</v>
      </c>
      <c r="M84" s="44">
        <v>23.764705882352942</v>
      </c>
      <c r="N84" s="159">
        <v>254.71384335154823</v>
      </c>
    </row>
    <row r="85" spans="1:14" ht="9.9499999999999993" customHeight="1" x14ac:dyDescent="0.2">
      <c r="A85" s="164" t="s">
        <v>45</v>
      </c>
      <c r="B85" s="163">
        <v>63</v>
      </c>
      <c r="C85" s="163">
        <v>57</v>
      </c>
      <c r="D85" s="163">
        <v>134</v>
      </c>
      <c r="E85" s="162">
        <v>155</v>
      </c>
      <c r="F85" s="162">
        <v>155</v>
      </c>
      <c r="G85" s="162">
        <v>166</v>
      </c>
      <c r="H85" s="162">
        <v>184</v>
      </c>
      <c r="I85" s="162">
        <v>64</v>
      </c>
      <c r="J85" s="161">
        <v>64</v>
      </c>
      <c r="K85" s="161">
        <v>126</v>
      </c>
      <c r="L85" s="160">
        <v>131</v>
      </c>
      <c r="M85" s="44">
        <v>137</v>
      </c>
      <c r="N85" s="159">
        <v>148</v>
      </c>
    </row>
    <row r="86" spans="1:14" ht="9.9499999999999993" customHeight="1" x14ac:dyDescent="0.2">
      <c r="A86" s="170"/>
      <c r="B86" s="163"/>
      <c r="C86" s="163"/>
      <c r="D86" s="163"/>
      <c r="E86" s="163"/>
      <c r="F86" s="162"/>
      <c r="G86" s="162"/>
      <c r="H86" s="162"/>
      <c r="I86" s="162"/>
      <c r="J86" s="161"/>
      <c r="K86" s="161"/>
      <c r="L86" s="160"/>
      <c r="M86" s="44"/>
      <c r="N86" s="169"/>
    </row>
    <row r="87" spans="1:14" ht="9.9499999999999993" customHeight="1" x14ac:dyDescent="0.2">
      <c r="A87" s="168" t="s">
        <v>9</v>
      </c>
      <c r="B87" s="167">
        <f t="shared" ref="B87:M87" si="13">SUM(B88:B94)</f>
        <v>42</v>
      </c>
      <c r="C87" s="167">
        <f t="shared" si="13"/>
        <v>53</v>
      </c>
      <c r="D87" s="167">
        <f t="shared" si="13"/>
        <v>84</v>
      </c>
      <c r="E87" s="167">
        <f t="shared" si="13"/>
        <v>109</v>
      </c>
      <c r="F87" s="167">
        <f t="shared" si="13"/>
        <v>166</v>
      </c>
      <c r="G87" s="167">
        <f t="shared" si="13"/>
        <v>135</v>
      </c>
      <c r="H87" s="167">
        <f t="shared" si="13"/>
        <v>96</v>
      </c>
      <c r="I87" s="167">
        <f t="shared" si="13"/>
        <v>87</v>
      </c>
      <c r="J87" s="167">
        <f t="shared" si="13"/>
        <v>115</v>
      </c>
      <c r="K87" s="167">
        <f t="shared" si="13"/>
        <v>119</v>
      </c>
      <c r="L87" s="167">
        <f t="shared" si="13"/>
        <v>160</v>
      </c>
      <c r="M87" s="53">
        <f t="shared" si="13"/>
        <v>167.14285714285714</v>
      </c>
      <c r="N87" s="166">
        <f>+N88+N89+N90+N91+N92+N93+N94</f>
        <v>269.5451612903226</v>
      </c>
    </row>
    <row r="88" spans="1:14" ht="9.9499999999999993" customHeight="1" x14ac:dyDescent="0.2">
      <c r="A88" s="164" t="s">
        <v>51</v>
      </c>
      <c r="B88" s="163">
        <v>0</v>
      </c>
      <c r="C88" s="163">
        <v>0</v>
      </c>
      <c r="D88" s="163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1</v>
      </c>
      <c r="J88" s="161">
        <v>1</v>
      </c>
      <c r="K88" s="161">
        <v>0</v>
      </c>
      <c r="L88" s="160">
        <v>0</v>
      </c>
      <c r="M88" s="44">
        <v>0</v>
      </c>
      <c r="N88" s="165">
        <v>0</v>
      </c>
    </row>
    <row r="89" spans="1:14" ht="9.9499999999999993" customHeight="1" x14ac:dyDescent="0.2">
      <c r="A89" s="164" t="s">
        <v>50</v>
      </c>
      <c r="B89" s="163">
        <v>17</v>
      </c>
      <c r="C89" s="163">
        <v>22</v>
      </c>
      <c r="D89" s="163">
        <v>37</v>
      </c>
      <c r="E89" s="162">
        <v>52</v>
      </c>
      <c r="F89" s="162">
        <v>67</v>
      </c>
      <c r="G89" s="162">
        <v>62</v>
      </c>
      <c r="H89" s="162">
        <v>40</v>
      </c>
      <c r="I89" s="162">
        <v>17</v>
      </c>
      <c r="J89" s="161">
        <v>26</v>
      </c>
      <c r="K89" s="161">
        <v>34</v>
      </c>
      <c r="L89" s="160">
        <v>52</v>
      </c>
      <c r="M89" s="44">
        <v>52.736842105263158</v>
      </c>
      <c r="N89" s="159">
        <v>82.041935483870958</v>
      </c>
    </row>
    <row r="90" spans="1:14" ht="9.9499999999999993" customHeight="1" x14ac:dyDescent="0.2">
      <c r="A90" s="164" t="s">
        <v>49</v>
      </c>
      <c r="B90" s="163"/>
      <c r="C90" s="163"/>
      <c r="D90" s="163"/>
      <c r="E90" s="162"/>
      <c r="F90" s="162"/>
      <c r="G90" s="162"/>
      <c r="H90" s="162">
        <v>16</v>
      </c>
      <c r="I90" s="162">
        <v>16</v>
      </c>
      <c r="J90" s="161">
        <v>21</v>
      </c>
      <c r="K90" s="161">
        <v>24</v>
      </c>
      <c r="L90" s="160">
        <v>30</v>
      </c>
      <c r="M90" s="44">
        <v>45.203007518796987</v>
      </c>
      <c r="N90" s="159">
        <v>49.929032258064517</v>
      </c>
    </row>
    <row r="91" spans="1:14" ht="9.9499999999999993" customHeight="1" x14ac:dyDescent="0.2">
      <c r="A91" s="164" t="s">
        <v>48</v>
      </c>
      <c r="B91" s="163"/>
      <c r="C91" s="163"/>
      <c r="D91" s="163"/>
      <c r="E91" s="162"/>
      <c r="F91" s="162"/>
      <c r="G91" s="162"/>
      <c r="H91" s="162">
        <v>6</v>
      </c>
      <c r="I91" s="162">
        <v>11</v>
      </c>
      <c r="J91" s="161">
        <v>16</v>
      </c>
      <c r="K91" s="161">
        <v>10</v>
      </c>
      <c r="L91" s="160">
        <v>15</v>
      </c>
      <c r="M91" s="44">
        <v>27.624060150375939</v>
      </c>
      <c r="N91" s="159">
        <v>17.464516129032258</v>
      </c>
    </row>
    <row r="92" spans="1:14" ht="9.9499999999999993" customHeight="1" x14ac:dyDescent="0.2">
      <c r="A92" s="164" t="s">
        <v>47</v>
      </c>
      <c r="B92" s="163"/>
      <c r="C92" s="163"/>
      <c r="D92" s="163"/>
      <c r="E92" s="162"/>
      <c r="F92" s="162"/>
      <c r="G92" s="162"/>
      <c r="H92" s="162">
        <v>7</v>
      </c>
      <c r="I92" s="162">
        <v>2</v>
      </c>
      <c r="J92" s="161">
        <v>2</v>
      </c>
      <c r="K92" s="161">
        <v>5</v>
      </c>
      <c r="L92" s="160">
        <v>5</v>
      </c>
      <c r="M92" s="44">
        <v>12.556390977443609</v>
      </c>
      <c r="N92" s="159">
        <v>18</v>
      </c>
    </row>
    <row r="93" spans="1:14" ht="9.9499999999999993" customHeight="1" x14ac:dyDescent="0.2">
      <c r="A93" s="164" t="s">
        <v>46</v>
      </c>
      <c r="B93" s="163"/>
      <c r="C93" s="163"/>
      <c r="D93" s="163"/>
      <c r="E93" s="162"/>
      <c r="F93" s="162"/>
      <c r="G93" s="162"/>
      <c r="H93" s="162">
        <v>13</v>
      </c>
      <c r="I93" s="162">
        <v>21</v>
      </c>
      <c r="J93" s="161">
        <v>26</v>
      </c>
      <c r="K93" s="161">
        <v>30</v>
      </c>
      <c r="L93" s="160">
        <v>42</v>
      </c>
      <c r="M93" s="44">
        <v>5.0225563909774431</v>
      </c>
      <c r="N93" s="159">
        <v>80</v>
      </c>
    </row>
    <row r="94" spans="1:14" ht="9.9499999999999993" customHeight="1" x14ac:dyDescent="0.2">
      <c r="A94" s="158" t="s">
        <v>45</v>
      </c>
      <c r="B94" s="157">
        <v>25</v>
      </c>
      <c r="C94" s="157">
        <v>31</v>
      </c>
      <c r="D94" s="157">
        <v>47</v>
      </c>
      <c r="E94" s="156">
        <v>57</v>
      </c>
      <c r="F94" s="156">
        <v>99</v>
      </c>
      <c r="G94" s="156">
        <v>73</v>
      </c>
      <c r="H94" s="156">
        <v>14</v>
      </c>
      <c r="I94" s="156">
        <v>19</v>
      </c>
      <c r="J94" s="155">
        <v>23</v>
      </c>
      <c r="K94" s="155">
        <v>16</v>
      </c>
      <c r="L94" s="154">
        <v>16</v>
      </c>
      <c r="M94" s="153">
        <v>24</v>
      </c>
      <c r="N94" s="152">
        <v>22.109677419354838</v>
      </c>
    </row>
    <row r="95" spans="1:14" ht="9.9499999999999993" customHeight="1" x14ac:dyDescent="0.2">
      <c r="A95" s="30" t="s">
        <v>5</v>
      </c>
      <c r="B95" s="114"/>
      <c r="C95" s="114"/>
      <c r="D95" s="114"/>
      <c r="E95" s="114"/>
      <c r="F95" s="30"/>
      <c r="G95" s="30"/>
      <c r="H95" s="30"/>
      <c r="I95" s="30"/>
      <c r="J95" s="30"/>
      <c r="K95" s="149"/>
      <c r="L95" s="30"/>
      <c r="M95" s="148"/>
      <c r="N95" s="147"/>
    </row>
    <row r="96" spans="1:14" ht="9.9499999999999993" customHeight="1" x14ac:dyDescent="0.2">
      <c r="A96" s="33" t="s">
        <v>4</v>
      </c>
      <c r="B96" s="114"/>
      <c r="C96" s="114"/>
      <c r="D96" s="114"/>
      <c r="E96" s="114"/>
      <c r="F96" s="30"/>
      <c r="G96" s="30"/>
      <c r="H96" s="30"/>
      <c r="I96" s="30"/>
      <c r="J96" s="30"/>
      <c r="K96" s="149"/>
      <c r="L96" s="30"/>
      <c r="M96" s="148"/>
      <c r="N96" s="147"/>
    </row>
    <row r="97" spans="1:14" ht="9.9499999999999993" customHeight="1" x14ac:dyDescent="0.2">
      <c r="A97" s="151" t="s">
        <v>44</v>
      </c>
      <c r="B97" s="114"/>
      <c r="C97" s="114"/>
      <c r="D97" s="114"/>
      <c r="E97" s="114"/>
      <c r="F97" s="30"/>
      <c r="G97" s="30"/>
      <c r="H97" s="30"/>
      <c r="I97" s="30"/>
      <c r="J97" s="30"/>
      <c r="K97" s="149"/>
      <c r="L97" s="30"/>
      <c r="M97" s="148"/>
      <c r="N97" s="147"/>
    </row>
    <row r="98" spans="1:14" ht="9.9499999999999993" customHeight="1" x14ac:dyDescent="0.2">
      <c r="A98" s="150" t="s">
        <v>43</v>
      </c>
      <c r="B98" s="30"/>
      <c r="C98" s="114"/>
      <c r="D98" s="114"/>
      <c r="E98" s="114"/>
      <c r="F98" s="30"/>
      <c r="G98" s="30"/>
      <c r="H98" s="30"/>
      <c r="I98" s="30"/>
      <c r="J98" s="30"/>
      <c r="K98" s="149"/>
      <c r="L98" s="30"/>
      <c r="M98" s="148"/>
      <c r="N98" s="147"/>
    </row>
    <row r="99" spans="1:14" ht="21.75" customHeight="1" x14ac:dyDescent="0.2">
      <c r="A99" s="299" t="s">
        <v>42</v>
      </c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</row>
    <row r="100" spans="1:14" ht="9.9499999999999993" customHeight="1" x14ac:dyDescent="0.2">
      <c r="A100" s="150" t="s">
        <v>41</v>
      </c>
      <c r="B100" s="114"/>
      <c r="C100" s="114"/>
      <c r="D100" s="114"/>
      <c r="E100" s="114"/>
      <c r="F100" s="30"/>
      <c r="G100" s="30"/>
      <c r="H100" s="30"/>
      <c r="I100" s="30"/>
      <c r="J100" s="30"/>
      <c r="K100" s="149"/>
      <c r="L100" s="30"/>
      <c r="M100" s="148"/>
      <c r="N100" s="147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9"/>
      <c r="L101" s="30"/>
      <c r="M101" s="148"/>
      <c r="N101" s="147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9"/>
      <c r="L102" s="30"/>
      <c r="M102" s="148"/>
      <c r="N102" s="147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9"/>
      <c r="L103" s="30"/>
      <c r="M103" s="148"/>
      <c r="N103" s="147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9"/>
      <c r="L104" s="30"/>
      <c r="M104" s="148"/>
      <c r="N104" s="147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9"/>
      <c r="L105" s="30"/>
      <c r="M105" s="148"/>
      <c r="N105" s="147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9"/>
      <c r="L106" s="30"/>
      <c r="M106" s="148"/>
      <c r="N106" s="147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9"/>
      <c r="L107" s="30"/>
      <c r="M107" s="148"/>
      <c r="N107" s="147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9"/>
      <c r="L108" s="30"/>
      <c r="M108" s="148"/>
      <c r="N108" s="147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9"/>
      <c r="L109" s="30"/>
      <c r="M109" s="148"/>
      <c r="N109" s="147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9"/>
      <c r="L110" s="30"/>
      <c r="M110" s="148"/>
      <c r="N110" s="147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9"/>
      <c r="L111" s="30"/>
      <c r="M111" s="148"/>
      <c r="N111" s="147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9"/>
      <c r="L112" s="30"/>
      <c r="M112" s="148"/>
      <c r="N112" s="147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9"/>
      <c r="L113" s="30"/>
      <c r="M113" s="148"/>
      <c r="N113" s="147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9"/>
      <c r="L114" s="30"/>
      <c r="M114" s="148"/>
      <c r="N114" s="147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9"/>
      <c r="L115" s="30"/>
      <c r="M115" s="148"/>
      <c r="N115" s="147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9"/>
      <c r="L116" s="30"/>
      <c r="M116" s="148"/>
      <c r="N116" s="147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9"/>
      <c r="L117" s="30"/>
      <c r="M117" s="148"/>
      <c r="N117" s="147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9"/>
      <c r="L118" s="30"/>
      <c r="M118" s="148"/>
      <c r="N118" s="147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9"/>
      <c r="L119" s="30"/>
      <c r="M119" s="148"/>
      <c r="N119" s="147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9"/>
      <c r="L120" s="30"/>
      <c r="M120" s="148"/>
      <c r="N120" s="147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9"/>
      <c r="L121" s="30"/>
      <c r="M121" s="148"/>
      <c r="N121" s="147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9"/>
      <c r="L122" s="30"/>
      <c r="M122" s="148"/>
      <c r="N122" s="147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9"/>
      <c r="L123" s="30"/>
      <c r="M123" s="148"/>
      <c r="N123" s="147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9"/>
      <c r="L124" s="30"/>
      <c r="M124" s="148"/>
      <c r="N124" s="147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9"/>
      <c r="L125" s="30"/>
      <c r="M125" s="148"/>
      <c r="N125" s="147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9"/>
      <c r="L126" s="30"/>
      <c r="M126" s="148"/>
      <c r="N126" s="147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9"/>
      <c r="L127" s="30"/>
      <c r="M127" s="148"/>
      <c r="N127" s="147"/>
    </row>
    <row r="128" spans="1:14" ht="9.9499999999999993" customHeight="1" x14ac:dyDescent="0.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s="1" customFormat="1" ht="9.9499999999999993" customHeight="1" x14ac:dyDescent="0.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s="1" customFormat="1" ht="9.9499999999999993" customHeigh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s="1" customFormat="1" ht="9.9499999999999993" customHeight="1" x14ac:dyDescent="0.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s="1" customFormat="1" ht="9.9499999999999993" customHeight="1" x14ac:dyDescent="0.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s="1" customFormat="1" ht="9.9499999999999993" customHeight="1" x14ac:dyDescent="0.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s="1" customFormat="1" ht="9.9499999999999993" customHeight="1" x14ac:dyDescent="0.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s="1" customFormat="1" ht="9.9499999999999993" customHeight="1" x14ac:dyDescent="0.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s="1" customFormat="1" ht="9.9499999999999993" customHeight="1" x14ac:dyDescent="0.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s="1" customFormat="1" ht="9.9499999999999993" customHeight="1" x14ac:dyDescent="0.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s="1" customFormat="1" ht="9.9499999999999993" customHeight="1" x14ac:dyDescent="0.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s="1" customFormat="1" ht="9.9499999999999993" customHeight="1" x14ac:dyDescent="0.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s="1" customFormat="1" ht="9.9499999999999993" customHeight="1" x14ac:dyDescent="0.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s="1" customFormat="1" ht="9.9499999999999993" customHeight="1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s="1" customFormat="1" ht="9.9499999999999993" customHeight="1" x14ac:dyDescent="0.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s="1" customFormat="1" ht="9.9499999999999993" customHeight="1" x14ac:dyDescent="0.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s="1" customFormat="1" ht="9.9499999999999993" customHeight="1" x14ac:dyDescent="0.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s="1" customFormat="1" ht="9.9499999999999993" customHeight="1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" customFormat="1" ht="9.9499999999999993" customHeight="1" x14ac:dyDescent="0.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s="1" customFormat="1" ht="9.9499999999999993" customHeight="1" x14ac:dyDescent="0.2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s="1" customFormat="1" ht="9.9499999999999993" customHeight="1" x14ac:dyDescent="0.2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s="1" customFormat="1" ht="9.9499999999999993" customHeight="1" x14ac:dyDescent="0.2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s="1" customFormat="1" ht="9.9499999999999993" customHeight="1" x14ac:dyDescent="0.2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s="1" customFormat="1" ht="9.9499999999999993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s="1" customFormat="1" ht="9.9499999999999993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s="1" customFormat="1" ht="9.9499999999999993" customHeight="1" x14ac:dyDescent="0.2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s="1" customFormat="1" ht="9.9499999999999993" customHeight="1" x14ac:dyDescent="0.2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s="1" customFormat="1" ht="9.9499999999999993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s="1" customFormat="1" ht="9.9499999999999993" customHeight="1" x14ac:dyDescent="0.2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s="1" customFormat="1" ht="9.9499999999999993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s="1" customFormat="1" ht="9.9499999999999993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s="1" customFormat="1" ht="9.9499999999999993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s="1" customFormat="1" ht="9.9499999999999993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s="1" customFormat="1" ht="9.9499999999999993" customHeight="1" x14ac:dyDescent="0.2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s="1" customFormat="1" ht="9.9499999999999993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s="1" customFormat="1" ht="9.9499999999999993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s="1" customFormat="1" ht="9.9499999999999993" customHeigh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s="1" customFormat="1" ht="9.9499999999999993" customHeigh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s="1" customFormat="1" ht="9.9499999999999993" customHeigh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s="1" customFormat="1" ht="9.9499999999999993" customHeigh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s="1" customFormat="1" ht="9.9499999999999993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s="1" customFormat="1" ht="9.9499999999999993" customHeight="1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s="1" customFormat="1" ht="9.9499999999999993" customHeight="1" x14ac:dyDescent="0.2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s="1" customFormat="1" ht="9.9499999999999993" customHeight="1" x14ac:dyDescent="0.2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s="1" customFormat="1" ht="9.9499999999999993" customHeight="1" x14ac:dyDescent="0.2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s="1" customFormat="1" ht="9.9499999999999993" customHeigh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s="1" customFormat="1" ht="9.9499999999999993" customHeight="1" x14ac:dyDescent="0.2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s="1" customFormat="1" ht="9.9499999999999993" customHeight="1" x14ac:dyDescent="0.2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s="1" customFormat="1" ht="9.9499999999999993" customHeight="1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s="1" customFormat="1" ht="9.9499999999999993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s="1" customFormat="1" ht="9.9499999999999993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s="1" customFormat="1" ht="9.9499999999999993" customHeight="1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s="1" customFormat="1" ht="9.9499999999999993" customHeight="1" x14ac:dyDescent="0.2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s="1" customFormat="1" ht="9.9499999999999993" customHeight="1" x14ac:dyDescent="0.2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s="1" customFormat="1" ht="9.9499999999999993" customHeight="1" x14ac:dyDescent="0.2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s="1" customFormat="1" ht="9.9499999999999993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s="1" customFormat="1" ht="9.9499999999999993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s="1" customFormat="1" ht="9.9499999999999993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s="1" customFormat="1" ht="9.9499999999999993" customHeight="1" x14ac:dyDescent="0.2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" customFormat="1" ht="9.9499999999999993" customHeight="1" x14ac:dyDescent="0.2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s="1" customFormat="1" ht="9.9499999999999993" customHeight="1" x14ac:dyDescent="0.2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s="1" customFormat="1" ht="9.9499999999999993" customHeight="1" x14ac:dyDescent="0.2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s="1" customFormat="1" ht="9.9499999999999993" customHeight="1" x14ac:dyDescent="0.2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s="1" customFormat="1" ht="9.9499999999999993" customHeight="1" x14ac:dyDescent="0.2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s="1" customFormat="1" ht="9.9499999999999993" customHeight="1" x14ac:dyDescent="0.2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s="1" customFormat="1" ht="9.9499999999999993" customHeight="1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s="1" customFormat="1" ht="9.9499999999999993" customHeight="1" x14ac:dyDescent="0.2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s="1" customFormat="1" ht="9.9499999999999993" customHeight="1" x14ac:dyDescent="0.2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s="1" customFormat="1" ht="9.9499999999999993" customHeigh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s="1" customFormat="1" ht="9.9499999999999993" customHeigh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s="1" customFormat="1" ht="9.9499999999999993" customHeight="1" x14ac:dyDescent="0.2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s="1" customFormat="1" ht="9.9499999999999993" customHeight="1" x14ac:dyDescent="0.2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s="1" customFormat="1" ht="9.9499999999999993" customHeight="1" x14ac:dyDescent="0.2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s="1" customFormat="1" ht="9.9499999999999993" customHeight="1" x14ac:dyDescent="0.2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s="1" customFormat="1" ht="9.9499999999999993" customHeight="1" x14ac:dyDescent="0.2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s="1" customFormat="1" ht="9.9499999999999993" customHeight="1" x14ac:dyDescent="0.2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s="1" customFormat="1" ht="9.9499999999999993" customHeight="1" x14ac:dyDescent="0.2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s="1" customFormat="1" ht="9.9499999999999993" customHeight="1" x14ac:dyDescent="0.2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s="1" customFormat="1" ht="9.9499999999999993" customHeight="1" x14ac:dyDescent="0.2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s="1" customFormat="1" ht="9.9499999999999993" customHeight="1" x14ac:dyDescent="0.2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s="1" customFormat="1" ht="9.9499999999999993" customHeight="1" x14ac:dyDescent="0.2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s="1" customFormat="1" ht="9.9499999999999993" customHeight="1" x14ac:dyDescent="0.2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s="1" customFormat="1" ht="9.9499999999999993" customHeight="1" x14ac:dyDescent="0.2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s="1" customFormat="1" ht="9.9499999999999993" customHeight="1" x14ac:dyDescent="0.2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s="1" customFormat="1" ht="9.9499999999999993" customHeight="1" x14ac:dyDescent="0.2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s="1" customFormat="1" ht="9.9499999999999993" customHeight="1" x14ac:dyDescent="0.2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s="1" customFormat="1" ht="9.9499999999999993" customHeight="1" x14ac:dyDescent="0.2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s="1" customFormat="1" ht="9.9499999999999993" customHeight="1" x14ac:dyDescent="0.2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s="1" customFormat="1" ht="9.9499999999999993" customHeight="1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s="1" customFormat="1" ht="9.9499999999999993" customHeight="1" x14ac:dyDescent="0.2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s="1" customFormat="1" ht="9.9499999999999993" customHeight="1" x14ac:dyDescent="0.2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s="1" customFormat="1" ht="9.9499999999999993" customHeight="1" x14ac:dyDescent="0.2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s="1" customFormat="1" ht="9.9499999999999993" customHeight="1" x14ac:dyDescent="0.2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s="1" customFormat="1" ht="9.9499999999999993" customHeight="1" x14ac:dyDescent="0.2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s="1" customFormat="1" ht="9.9499999999999993" customHeight="1" x14ac:dyDescent="0.2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s="1" customFormat="1" ht="9.9499999999999993" customHeight="1" x14ac:dyDescent="0.2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  <row r="224" spans="1:10" s="1" customFormat="1" ht="9.9499999999999993" customHeight="1" x14ac:dyDescent="0.2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</row>
    <row r="225" spans="1:10" s="1" customFormat="1" ht="9.9499999999999993" customHeight="1" x14ac:dyDescent="0.2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</row>
    <row r="226" spans="1:10" s="1" customFormat="1" ht="9.9499999999999993" customHeight="1" x14ac:dyDescent="0.2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</row>
    <row r="227" spans="1:10" s="1" customFormat="1" ht="9.9499999999999993" customHeight="1" x14ac:dyDescent="0.2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" customFormat="1" ht="9.9499999999999993" customHeight="1" x14ac:dyDescent="0.2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</row>
    <row r="229" spans="1:10" s="1" customFormat="1" ht="9.9499999999999993" customHeight="1" x14ac:dyDescent="0.2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</row>
    <row r="230" spans="1:10" s="1" customFormat="1" ht="9.9499999999999993" customHeight="1" x14ac:dyDescent="0.2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</row>
    <row r="231" spans="1:10" s="1" customFormat="1" ht="9.9499999999999993" customHeight="1" x14ac:dyDescent="0.2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</row>
    <row r="232" spans="1:10" s="1" customFormat="1" ht="9.9499999999999993" customHeight="1" x14ac:dyDescent="0.2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</row>
    <row r="233" spans="1:10" s="1" customFormat="1" ht="9.9499999999999993" customHeight="1" x14ac:dyDescent="0.2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</row>
    <row r="234" spans="1:10" s="1" customFormat="1" ht="9.9499999999999993" customHeight="1" x14ac:dyDescent="0.2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</row>
    <row r="235" spans="1:10" s="1" customFormat="1" ht="9.9499999999999993" customHeight="1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</row>
    <row r="236" spans="1:10" s="1" customFormat="1" ht="9.9499999999999993" customHeight="1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</row>
    <row r="237" spans="1:10" s="1" customFormat="1" ht="9.9499999999999993" customHeight="1" x14ac:dyDescent="0.2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</row>
    <row r="238" spans="1:10" s="1" customFormat="1" ht="9.9499999999999993" customHeight="1" x14ac:dyDescent="0.2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</row>
    <row r="239" spans="1:10" s="1" customFormat="1" ht="9.9499999999999993" customHeight="1" x14ac:dyDescent="0.2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</row>
    <row r="240" spans="1:10" s="1" customFormat="1" ht="9.9499999999999993" customHeight="1" x14ac:dyDescent="0.2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</row>
    <row r="241" spans="1:10" s="1" customFormat="1" ht="9.9499999999999993" customHeight="1" x14ac:dyDescent="0.2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</row>
    <row r="242" spans="1:10" s="1" customFormat="1" ht="9.9499999999999993" customHeight="1" x14ac:dyDescent="0.2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</row>
    <row r="243" spans="1:10" s="1" customFormat="1" ht="9.9499999999999993" customHeight="1" x14ac:dyDescent="0.2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</row>
    <row r="244" spans="1:10" s="1" customFormat="1" ht="9.9499999999999993" customHeight="1" x14ac:dyDescent="0.2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</row>
    <row r="245" spans="1:10" s="1" customFormat="1" ht="9.9499999999999993" customHeight="1" x14ac:dyDescent="0.2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</row>
    <row r="246" spans="1:10" s="1" customFormat="1" ht="9.9499999999999993" customHeight="1" x14ac:dyDescent="0.2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</row>
    <row r="247" spans="1:10" s="1" customFormat="1" ht="9.9499999999999993" customHeight="1" x14ac:dyDescent="0.2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</row>
    <row r="248" spans="1:10" s="1" customFormat="1" ht="9.9499999999999993" customHeight="1" x14ac:dyDescent="0.2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</row>
    <row r="249" spans="1:10" s="1" customFormat="1" ht="9.9499999999999993" customHeight="1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</row>
    <row r="250" spans="1:10" s="1" customFormat="1" ht="9.9499999999999993" customHeight="1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</row>
    <row r="251" spans="1:10" s="1" customFormat="1" ht="9.9499999999999993" customHeight="1" x14ac:dyDescent="0.2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</row>
    <row r="252" spans="1:10" s="1" customFormat="1" ht="9.9499999999999993" customHeight="1" x14ac:dyDescent="0.2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</row>
    <row r="253" spans="1:10" s="1" customFormat="1" ht="9.9499999999999993" customHeight="1" x14ac:dyDescent="0.2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</row>
    <row r="254" spans="1:10" s="1" customFormat="1" ht="9.9499999999999993" customHeight="1" x14ac:dyDescent="0.2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</row>
    <row r="255" spans="1:10" s="1" customFormat="1" ht="9.9499999999999993" customHeight="1" x14ac:dyDescent="0.2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</row>
    <row r="256" spans="1:10" s="1" customFormat="1" ht="9.9499999999999993" customHeight="1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</row>
    <row r="257" spans="1:10" s="1" customFormat="1" ht="9.9499999999999993" customHeight="1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</row>
    <row r="258" spans="1:10" s="1" customFormat="1" ht="9.9499999999999993" customHeight="1" x14ac:dyDescent="0.2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</row>
    <row r="259" spans="1:10" s="1" customFormat="1" ht="9.9499999999999993" customHeight="1" x14ac:dyDescent="0.2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</row>
    <row r="260" spans="1:10" s="1" customFormat="1" ht="9.9499999999999993" customHeight="1" x14ac:dyDescent="0.2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</row>
    <row r="261" spans="1:10" s="1" customFormat="1" ht="9.9499999999999993" customHeight="1" x14ac:dyDescent="0.2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</row>
    <row r="262" spans="1:10" s="1" customFormat="1" ht="9.9499999999999993" customHeight="1" x14ac:dyDescent="0.2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</row>
    <row r="263" spans="1:10" s="1" customFormat="1" ht="9.9499999999999993" customHeight="1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</row>
    <row r="264" spans="1:10" s="1" customFormat="1" ht="9.9499999999999993" customHeight="1" x14ac:dyDescent="0.2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</row>
    <row r="265" spans="1:10" s="1" customFormat="1" ht="9.9499999999999993" customHeight="1" x14ac:dyDescent="0.2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</row>
    <row r="266" spans="1:10" s="1" customFormat="1" ht="9.9499999999999993" customHeight="1" x14ac:dyDescent="0.2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</row>
    <row r="267" spans="1:10" s="1" customFormat="1" ht="9.9499999999999993" customHeight="1" x14ac:dyDescent="0.2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</row>
    <row r="268" spans="1:10" s="1" customFormat="1" ht="9.9499999999999993" customHeight="1" x14ac:dyDescent="0.2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" customFormat="1" ht="9.9499999999999993" customHeight="1" x14ac:dyDescent="0.2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</row>
    <row r="270" spans="1:10" s="1" customFormat="1" ht="9.9499999999999993" customHeight="1" x14ac:dyDescent="0.2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</row>
    <row r="271" spans="1:10" s="1" customFormat="1" ht="9.9499999999999993" customHeight="1" x14ac:dyDescent="0.2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</row>
    <row r="272" spans="1:10" s="1" customFormat="1" ht="9.9499999999999993" customHeight="1" x14ac:dyDescent="0.2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</row>
    <row r="273" spans="1:10" s="1" customFormat="1" ht="9.9499999999999993" customHeight="1" x14ac:dyDescent="0.2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</row>
    <row r="274" spans="1:10" s="1" customFormat="1" ht="9.9499999999999993" customHeight="1" x14ac:dyDescent="0.2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</row>
    <row r="275" spans="1:10" s="1" customFormat="1" ht="9.9499999999999993" customHeight="1" x14ac:dyDescent="0.2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</row>
    <row r="276" spans="1:10" s="1" customFormat="1" ht="9.9499999999999993" customHeight="1" x14ac:dyDescent="0.2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</row>
    <row r="277" spans="1:10" s="1" customFormat="1" ht="9.9499999999999993" customHeight="1" x14ac:dyDescent="0.2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</row>
    <row r="278" spans="1:10" s="1" customFormat="1" ht="9.9499999999999993" customHeight="1" x14ac:dyDescent="0.2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</row>
    <row r="279" spans="1:10" s="1" customFormat="1" ht="9.9499999999999993" customHeight="1" x14ac:dyDescent="0.2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</row>
    <row r="280" spans="1:10" s="1" customFormat="1" ht="9.9499999999999993" customHeight="1" x14ac:dyDescent="0.2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</row>
    <row r="281" spans="1:10" s="1" customFormat="1" ht="9.9499999999999993" customHeight="1" x14ac:dyDescent="0.2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</row>
    <row r="282" spans="1:10" s="1" customFormat="1" ht="9.9499999999999993" customHeight="1" x14ac:dyDescent="0.2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</row>
    <row r="283" spans="1:10" s="1" customFormat="1" ht="9.9499999999999993" customHeight="1" x14ac:dyDescent="0.2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</row>
    <row r="284" spans="1:10" s="1" customFormat="1" ht="9.9499999999999993" customHeight="1" x14ac:dyDescent="0.2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</row>
    <row r="285" spans="1:10" s="1" customFormat="1" ht="9.9499999999999993" customHeight="1" x14ac:dyDescent="0.2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</row>
    <row r="286" spans="1:10" s="1" customFormat="1" ht="9.9499999999999993" customHeight="1" x14ac:dyDescent="0.2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</row>
    <row r="287" spans="1:10" s="1" customFormat="1" ht="9.9499999999999993" customHeight="1" x14ac:dyDescent="0.2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</row>
    <row r="288" spans="1:10" s="1" customFormat="1" ht="9.9499999999999993" customHeight="1" x14ac:dyDescent="0.2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</row>
    <row r="289" spans="1:10" s="1" customFormat="1" ht="9.9499999999999993" customHeight="1" x14ac:dyDescent="0.2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</row>
    <row r="290" spans="1:10" s="1" customFormat="1" ht="9.9499999999999993" customHeight="1" x14ac:dyDescent="0.2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</row>
    <row r="291" spans="1:10" s="1" customFormat="1" ht="9.9499999999999993" customHeight="1" x14ac:dyDescent="0.2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</row>
    <row r="292" spans="1:10" s="1" customFormat="1" ht="9.9499999999999993" customHeight="1" x14ac:dyDescent="0.2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</row>
    <row r="293" spans="1:10" s="1" customFormat="1" ht="9.9499999999999993" customHeight="1" x14ac:dyDescent="0.2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</row>
    <row r="294" spans="1:10" s="1" customFormat="1" ht="9.9499999999999993" customHeight="1" x14ac:dyDescent="0.2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</row>
    <row r="295" spans="1:10" s="1" customFormat="1" ht="9.9499999999999993" customHeight="1" x14ac:dyDescent="0.2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</row>
    <row r="296" spans="1:10" s="1" customFormat="1" ht="9.9499999999999993" customHeight="1" x14ac:dyDescent="0.2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</row>
    <row r="297" spans="1:10" s="1" customFormat="1" ht="9.9499999999999993" customHeight="1" x14ac:dyDescent="0.2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</row>
    <row r="298" spans="1:10" s="1" customFormat="1" ht="9.9499999999999993" customHeight="1" x14ac:dyDescent="0.2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</row>
    <row r="299" spans="1:10" s="1" customFormat="1" ht="9.9499999999999993" customHeight="1" x14ac:dyDescent="0.2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</row>
    <row r="300" spans="1:10" s="1" customFormat="1" ht="9.9499999999999993" customHeight="1" x14ac:dyDescent="0.2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</row>
    <row r="301" spans="1:10" s="1" customFormat="1" ht="9.9499999999999993" customHeight="1" x14ac:dyDescent="0.2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</row>
    <row r="302" spans="1:10" s="1" customFormat="1" ht="9.9499999999999993" customHeight="1" x14ac:dyDescent="0.2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</row>
    <row r="303" spans="1:10" s="1" customFormat="1" ht="9.9499999999999993" customHeight="1" x14ac:dyDescent="0.2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</row>
    <row r="304" spans="1:10" s="1" customFormat="1" ht="9.9499999999999993" customHeight="1" x14ac:dyDescent="0.2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</row>
    <row r="305" spans="1:10" s="1" customFormat="1" ht="9.9499999999999993" customHeight="1" x14ac:dyDescent="0.2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</row>
    <row r="306" spans="1:10" s="1" customFormat="1" ht="9.9499999999999993" customHeight="1" x14ac:dyDescent="0.2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</row>
    <row r="307" spans="1:10" s="1" customFormat="1" ht="9.9499999999999993" customHeight="1" x14ac:dyDescent="0.2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</row>
    <row r="308" spans="1:10" s="1" customFormat="1" ht="9.9499999999999993" customHeight="1" x14ac:dyDescent="0.2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</row>
    <row r="309" spans="1:10" s="1" customFormat="1" ht="9.9499999999999993" customHeight="1" x14ac:dyDescent="0.2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" customFormat="1" ht="9.9499999999999993" customHeight="1" x14ac:dyDescent="0.2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</row>
    <row r="311" spans="1:10" s="1" customFormat="1" ht="9.9499999999999993" customHeight="1" x14ac:dyDescent="0.2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</row>
    <row r="312" spans="1:10" s="1" customFormat="1" ht="9.9499999999999993" customHeight="1" x14ac:dyDescent="0.2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</row>
    <row r="313" spans="1:10" s="1" customFormat="1" ht="9.9499999999999993" customHeight="1" x14ac:dyDescent="0.2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</row>
    <row r="314" spans="1:10" s="1" customFormat="1" ht="9.9499999999999993" customHeight="1" x14ac:dyDescent="0.2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</row>
    <row r="315" spans="1:10" s="1" customFormat="1" ht="9.9499999999999993" customHeight="1" x14ac:dyDescent="0.2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</row>
    <row r="316" spans="1:10" s="1" customFormat="1" ht="9.9499999999999993" customHeight="1" x14ac:dyDescent="0.2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</row>
    <row r="317" spans="1:10" s="1" customFormat="1" ht="9.9499999999999993" customHeight="1" x14ac:dyDescent="0.2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</row>
    <row r="318" spans="1:10" s="1" customFormat="1" ht="9.9499999999999993" customHeight="1" x14ac:dyDescent="0.2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</row>
    <row r="319" spans="1:10" s="1" customFormat="1" ht="9.9499999999999993" customHeight="1" x14ac:dyDescent="0.2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</row>
    <row r="320" spans="1:10" s="1" customFormat="1" ht="9.9499999999999993" customHeight="1" x14ac:dyDescent="0.2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</row>
    <row r="321" spans="1:10" s="1" customFormat="1" ht="9.9499999999999993" customHeight="1" x14ac:dyDescent="0.2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</row>
    <row r="322" spans="1:10" s="1" customFormat="1" ht="9.9499999999999993" customHeight="1" x14ac:dyDescent="0.2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</row>
    <row r="323" spans="1:10" s="1" customFormat="1" ht="9.9499999999999993" customHeight="1" x14ac:dyDescent="0.2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</row>
    <row r="324" spans="1:10" s="1" customFormat="1" ht="9.9499999999999993" customHeight="1" x14ac:dyDescent="0.2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</row>
    <row r="325" spans="1:10" s="1" customFormat="1" ht="9.9499999999999993" customHeight="1" x14ac:dyDescent="0.2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</row>
    <row r="326" spans="1:10" s="1" customFormat="1" ht="9.9499999999999993" customHeight="1" x14ac:dyDescent="0.2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</row>
    <row r="327" spans="1:10" s="1" customFormat="1" ht="9.9499999999999993" customHeight="1" x14ac:dyDescent="0.2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</row>
    <row r="328" spans="1:10" s="1" customFormat="1" ht="9.9499999999999993" customHeight="1" x14ac:dyDescent="0.2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</row>
    <row r="329" spans="1:10" s="1" customFormat="1" ht="9.9499999999999993" customHeight="1" x14ac:dyDescent="0.2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</row>
    <row r="330" spans="1:10" s="1" customFormat="1" ht="9.9499999999999993" customHeight="1" x14ac:dyDescent="0.2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</row>
    <row r="331" spans="1:10" s="1" customFormat="1" ht="9.9499999999999993" customHeight="1" x14ac:dyDescent="0.2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</row>
    <row r="332" spans="1:10" s="1" customFormat="1" ht="9.9499999999999993" customHeight="1" x14ac:dyDescent="0.2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</row>
    <row r="333" spans="1:10" s="1" customFormat="1" ht="9.9499999999999993" customHeight="1" x14ac:dyDescent="0.2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</row>
    <row r="334" spans="1:10" s="1" customFormat="1" ht="9.9499999999999993" customHeight="1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</row>
    <row r="335" spans="1:10" s="1" customFormat="1" ht="9.9499999999999993" customHeight="1" x14ac:dyDescent="0.2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</row>
    <row r="336" spans="1:10" s="1" customFormat="1" ht="9.9499999999999993" customHeight="1" x14ac:dyDescent="0.2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</row>
    <row r="337" spans="1:10" s="1" customFormat="1" ht="9.9499999999999993" customHeight="1" x14ac:dyDescent="0.2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</row>
    <row r="338" spans="1:10" s="1" customFormat="1" ht="9.9499999999999993" customHeight="1" x14ac:dyDescent="0.2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</row>
    <row r="339" spans="1:10" s="1" customFormat="1" ht="9.9499999999999993" customHeight="1" x14ac:dyDescent="0.2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</row>
    <row r="340" spans="1:10" s="1" customFormat="1" ht="9.9499999999999993" customHeight="1" x14ac:dyDescent="0.2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</row>
    <row r="341" spans="1:10" s="1" customFormat="1" ht="9.9499999999999993" customHeight="1" x14ac:dyDescent="0.2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</row>
    <row r="342" spans="1:10" s="1" customFormat="1" ht="9.9499999999999993" customHeight="1" x14ac:dyDescent="0.2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</row>
    <row r="343" spans="1:10" s="1" customFormat="1" ht="9.9499999999999993" customHeight="1" x14ac:dyDescent="0.2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</row>
    <row r="344" spans="1:10" s="1" customFormat="1" ht="9.9499999999999993" customHeight="1" x14ac:dyDescent="0.2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</row>
    <row r="345" spans="1:10" s="1" customFormat="1" ht="9.9499999999999993" customHeight="1" x14ac:dyDescent="0.2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</row>
    <row r="346" spans="1:10" s="1" customFormat="1" ht="9.9499999999999993" customHeight="1" x14ac:dyDescent="0.2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</row>
    <row r="347" spans="1:10" s="1" customFormat="1" ht="9.9499999999999993" customHeight="1" x14ac:dyDescent="0.2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</row>
    <row r="348" spans="1:10" s="1" customFormat="1" ht="9.9499999999999993" customHeight="1" x14ac:dyDescent="0.2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</row>
    <row r="349" spans="1:10" s="1" customFormat="1" ht="9.9499999999999993" customHeight="1" x14ac:dyDescent="0.2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</row>
    <row r="350" spans="1:10" s="1" customFormat="1" ht="9.9499999999999993" customHeight="1" x14ac:dyDescent="0.2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" customFormat="1" ht="9.9499999999999993" customHeight="1" x14ac:dyDescent="0.2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</row>
    <row r="352" spans="1:10" s="1" customFormat="1" ht="9.9499999999999993" customHeight="1" x14ac:dyDescent="0.2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</row>
    <row r="353" spans="1:10" s="1" customFormat="1" ht="9.9499999999999993" customHeight="1" x14ac:dyDescent="0.2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</row>
    <row r="354" spans="1:10" s="1" customFormat="1" ht="9.9499999999999993" customHeight="1" x14ac:dyDescent="0.2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</row>
    <row r="355" spans="1:10" s="1" customFormat="1" ht="9.9499999999999993" customHeight="1" x14ac:dyDescent="0.2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</row>
    <row r="356" spans="1:10" s="1" customFormat="1" ht="9.9499999999999993" customHeight="1" x14ac:dyDescent="0.2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</row>
    <row r="357" spans="1:10" s="1" customFormat="1" ht="9.9499999999999993" customHeight="1" x14ac:dyDescent="0.2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1:10" s="1" customFormat="1" ht="9.9499999999999993" customHeight="1" x14ac:dyDescent="0.2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1:10" s="1" customFormat="1" ht="9.9499999999999993" customHeight="1" x14ac:dyDescent="0.2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1:10" s="1" customFormat="1" ht="9.9499999999999993" customHeight="1" x14ac:dyDescent="0.2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1:10" s="1" customFormat="1" ht="9.9499999999999993" customHeight="1" x14ac:dyDescent="0.2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1:10" s="1" customFormat="1" ht="9.9499999999999993" customHeight="1" x14ac:dyDescent="0.2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1:10" s="1" customFormat="1" ht="9.9499999999999993" customHeight="1" x14ac:dyDescent="0.2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1:10" s="1" customFormat="1" ht="9.9499999999999993" customHeight="1" x14ac:dyDescent="0.2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1:10" s="1" customFormat="1" ht="9.9499999999999993" customHeight="1" x14ac:dyDescent="0.2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1:10" s="1" customFormat="1" ht="9.9499999999999993" customHeight="1" x14ac:dyDescent="0.2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1:10" s="1" customFormat="1" ht="9.9499999999999993" customHeight="1" x14ac:dyDescent="0.2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1:10" s="1" customFormat="1" ht="9.9499999999999993" customHeight="1" x14ac:dyDescent="0.2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1:10" s="1" customFormat="1" ht="9.9499999999999993" customHeight="1" x14ac:dyDescent="0.2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1:10" s="1" customFormat="1" ht="9.9499999999999993" customHeight="1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1:10" s="1" customFormat="1" ht="9.9499999999999993" customHeight="1" x14ac:dyDescent="0.2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1:10" s="1" customFormat="1" ht="9.9499999999999993" customHeight="1" x14ac:dyDescent="0.2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1:10" s="1" customFormat="1" ht="9.9499999999999993" customHeight="1" x14ac:dyDescent="0.2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1:10" s="1" customFormat="1" ht="9.9499999999999993" customHeight="1" x14ac:dyDescent="0.2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1:10" s="1" customFormat="1" ht="9.9499999999999993" customHeight="1" x14ac:dyDescent="0.2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1:10" s="1" customFormat="1" ht="9.9499999999999993" customHeight="1" x14ac:dyDescent="0.2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1:10" s="1" customFormat="1" ht="9.9499999999999993" customHeight="1" x14ac:dyDescent="0.2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1:10" s="1" customFormat="1" ht="9.9499999999999993" customHeight="1" x14ac:dyDescent="0.2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1:10" s="1" customFormat="1" ht="9.9499999999999993" customHeight="1" x14ac:dyDescent="0.2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1:10" s="1" customFormat="1" ht="9.9499999999999993" customHeight="1" x14ac:dyDescent="0.2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1:10" s="1" customFormat="1" ht="9.9499999999999993" customHeight="1" x14ac:dyDescent="0.2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1:10" s="1" customFormat="1" ht="9.9499999999999993" customHeight="1" x14ac:dyDescent="0.2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1:10" s="1" customFormat="1" ht="9.9499999999999993" customHeight="1" x14ac:dyDescent="0.2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1:10" s="1" customFormat="1" ht="9.9499999999999993" customHeight="1" x14ac:dyDescent="0.2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1:10" s="1" customFormat="1" ht="9.9499999999999993" customHeight="1" x14ac:dyDescent="0.2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1:10" s="1" customFormat="1" ht="9.9499999999999993" customHeight="1" x14ac:dyDescent="0.2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1:10" s="1" customFormat="1" ht="9.9499999999999993" customHeight="1" x14ac:dyDescent="0.2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1:10" s="1" customFormat="1" ht="9.9499999999999993" customHeight="1" x14ac:dyDescent="0.2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1:10" s="1" customFormat="1" ht="9.9499999999999993" customHeight="1" x14ac:dyDescent="0.2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1:10" s="1" customFormat="1" ht="9.9499999999999993" customHeight="1" x14ac:dyDescent="0.2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1:10" s="1" customFormat="1" ht="9.9499999999999993" customHeight="1" x14ac:dyDescent="0.2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" customFormat="1" ht="9.9499999999999993" customHeight="1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1:10" s="1" customFormat="1" ht="9.9499999999999993" customHeight="1" x14ac:dyDescent="0.2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1:10" s="1" customFormat="1" ht="9.9499999999999993" customHeight="1" x14ac:dyDescent="0.2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1:10" s="1" customFormat="1" ht="9.9499999999999993" customHeight="1" x14ac:dyDescent="0.2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1:10" s="1" customFormat="1" ht="9.9499999999999993" customHeight="1" x14ac:dyDescent="0.2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1:10" s="1" customFormat="1" ht="9.9499999999999993" customHeight="1" x14ac:dyDescent="0.2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1:10" s="1" customFormat="1" ht="9.9499999999999993" customHeight="1" x14ac:dyDescent="0.2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1:10" s="1" customFormat="1" ht="9.9499999999999993" customHeight="1" x14ac:dyDescent="0.2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1:10" s="1" customFormat="1" ht="9.9499999999999993" customHeight="1" x14ac:dyDescent="0.2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1:10" s="1" customFormat="1" ht="9.9499999999999993" customHeight="1" x14ac:dyDescent="0.2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1:10" s="1" customFormat="1" ht="9.9499999999999993" customHeight="1" x14ac:dyDescent="0.2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1:10" s="1" customFormat="1" ht="9.9499999999999993" customHeight="1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1:10" s="1" customFormat="1" ht="9.9499999999999993" customHeight="1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1:10" s="1" customFormat="1" ht="9.9499999999999993" customHeight="1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1:10" s="1" customFormat="1" ht="9.9499999999999993" customHeight="1" x14ac:dyDescent="0.2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1:10" s="1" customFormat="1" ht="9.9499999999999993" customHeight="1" x14ac:dyDescent="0.2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1:10" s="1" customFormat="1" ht="9.9499999999999993" customHeight="1" x14ac:dyDescent="0.2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1:10" s="1" customFormat="1" ht="9.9499999999999993" customHeight="1" x14ac:dyDescent="0.2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1:10" s="1" customFormat="1" ht="9.9499999999999993" customHeight="1" x14ac:dyDescent="0.2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1:10" s="1" customFormat="1" ht="9.9499999999999993" customHeight="1" x14ac:dyDescent="0.2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1:10" s="1" customFormat="1" ht="9.9499999999999993" customHeight="1" x14ac:dyDescent="0.2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1:10" s="1" customFormat="1" ht="9.9499999999999993" customHeight="1" x14ac:dyDescent="0.2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1:10" s="1" customFormat="1" ht="9.9499999999999993" customHeight="1" x14ac:dyDescent="0.2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1:10" s="1" customFormat="1" ht="9.9499999999999993" customHeight="1" x14ac:dyDescent="0.2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1:10" s="1" customFormat="1" ht="9.9499999999999993" customHeight="1" x14ac:dyDescent="0.2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1:10" s="1" customFormat="1" ht="9.9499999999999993" customHeight="1" x14ac:dyDescent="0.2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1:10" s="1" customFormat="1" ht="9.9499999999999993" customHeight="1" x14ac:dyDescent="0.2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1:10" s="1" customFormat="1" ht="9.9499999999999993" customHeight="1" x14ac:dyDescent="0.2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1:10" s="1" customFormat="1" ht="9.9499999999999993" customHeight="1" x14ac:dyDescent="0.2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1:10" s="1" customFormat="1" ht="9.9499999999999993" customHeight="1" x14ac:dyDescent="0.2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1:10" s="1" customFormat="1" ht="9.9499999999999993" customHeight="1" x14ac:dyDescent="0.2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1:10" s="1" customFormat="1" ht="9.9499999999999993" customHeight="1" x14ac:dyDescent="0.2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1:10" s="1" customFormat="1" ht="9.9499999999999993" customHeight="1" x14ac:dyDescent="0.2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1:10" s="1" customFormat="1" ht="9.9499999999999993" customHeight="1" x14ac:dyDescent="0.2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1:10" s="1" customFormat="1" ht="9.9499999999999993" customHeight="1" x14ac:dyDescent="0.2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1:10" s="1" customFormat="1" ht="9.9499999999999993" customHeight="1" x14ac:dyDescent="0.2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1:10" s="1" customFormat="1" ht="9.9499999999999993" customHeight="1" x14ac:dyDescent="0.2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1:10" s="1" customFormat="1" ht="9.9499999999999993" customHeight="1" x14ac:dyDescent="0.2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1:10" s="1" customFormat="1" ht="9.9499999999999993" customHeight="1" x14ac:dyDescent="0.2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1:10" s="1" customFormat="1" ht="9.9499999999999993" customHeight="1" x14ac:dyDescent="0.2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1:10" s="1" customFormat="1" ht="9.9499999999999993" customHeight="1" x14ac:dyDescent="0.2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" customFormat="1" ht="9.9499999999999993" customHeight="1" x14ac:dyDescent="0.2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1:10" s="1" customFormat="1" ht="9.9499999999999993" customHeight="1" x14ac:dyDescent="0.2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1:10" s="1" customFormat="1" ht="9.9499999999999993" customHeight="1" x14ac:dyDescent="0.2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1:10" s="1" customFormat="1" ht="9.9499999999999993" customHeight="1" x14ac:dyDescent="0.2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1:10" s="1" customFormat="1" ht="9.9499999999999993" customHeight="1" x14ac:dyDescent="0.2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1:10" s="1" customFormat="1" ht="9.9499999999999993" customHeight="1" x14ac:dyDescent="0.2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1:10" s="1" customFormat="1" ht="9.9499999999999993" customHeight="1" x14ac:dyDescent="0.2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1:10" s="1" customFormat="1" ht="9.9499999999999993" customHeight="1" x14ac:dyDescent="0.2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1:10" s="1" customFormat="1" ht="9.9499999999999993" customHeight="1" x14ac:dyDescent="0.2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1:10" s="1" customFormat="1" ht="9.9499999999999993" customHeight="1" x14ac:dyDescent="0.2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1:10" s="1" customFormat="1" ht="9.9499999999999993" customHeight="1" x14ac:dyDescent="0.2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1:10" s="1" customFormat="1" ht="9.9499999999999993" customHeight="1" x14ac:dyDescent="0.2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1:10" s="1" customFormat="1" ht="9.9499999999999993" customHeight="1" x14ac:dyDescent="0.2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1:10" s="1" customFormat="1" ht="9.9499999999999993" customHeight="1" x14ac:dyDescent="0.2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1:10" s="1" customFormat="1" ht="9.9499999999999993" customHeight="1" x14ac:dyDescent="0.2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1:10" s="1" customFormat="1" ht="9.9499999999999993" customHeight="1" x14ac:dyDescent="0.2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1:10" s="1" customFormat="1" ht="9.9499999999999993" customHeight="1" x14ac:dyDescent="0.2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1:10" s="1" customFormat="1" ht="9.9499999999999993" customHeight="1" x14ac:dyDescent="0.2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1:10" s="1" customFormat="1" ht="9.9499999999999993" customHeight="1" x14ac:dyDescent="0.2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1:10" s="1" customFormat="1" ht="9.9499999999999993" customHeight="1" x14ac:dyDescent="0.2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1:10" s="1" customFormat="1" ht="9.9499999999999993" customHeight="1" x14ac:dyDescent="0.2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1:10" s="1" customFormat="1" ht="9.9499999999999993" customHeight="1" x14ac:dyDescent="0.2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1:10" s="1" customFormat="1" ht="9.9499999999999993" customHeight="1" x14ac:dyDescent="0.2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1:10" s="1" customFormat="1" ht="9.9499999999999993" customHeight="1" x14ac:dyDescent="0.2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1:10" s="1" customFormat="1" ht="9.9499999999999993" customHeight="1" x14ac:dyDescent="0.2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1:10" s="1" customFormat="1" ht="9.9499999999999993" customHeight="1" x14ac:dyDescent="0.2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1:10" s="1" customFormat="1" ht="9.9499999999999993" customHeight="1" x14ac:dyDescent="0.2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1:10" s="1" customFormat="1" ht="9.9499999999999993" customHeight="1" x14ac:dyDescent="0.2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1:10" s="1" customFormat="1" ht="9.9499999999999993" customHeight="1" x14ac:dyDescent="0.2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1:10" s="1" customFormat="1" ht="9.9499999999999993" customHeight="1" x14ac:dyDescent="0.2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1:10" s="1" customFormat="1" ht="9.9499999999999993" customHeight="1" x14ac:dyDescent="0.2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1:10" s="1" customFormat="1" ht="9.9499999999999993" customHeight="1" x14ac:dyDescent="0.2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1:10" s="1" customFormat="1" ht="9.9499999999999993" customHeight="1" x14ac:dyDescent="0.2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1:10" s="1" customFormat="1" ht="9.9499999999999993" customHeight="1" x14ac:dyDescent="0.2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1:10" s="1" customFormat="1" ht="9.9499999999999993" customHeight="1" x14ac:dyDescent="0.2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1:10" s="1" customFormat="1" ht="9.9499999999999993" customHeight="1" x14ac:dyDescent="0.2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1:10" s="1" customFormat="1" ht="9.9499999999999993" customHeight="1" x14ac:dyDescent="0.2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1:10" s="1" customFormat="1" ht="9.9499999999999993" customHeight="1" x14ac:dyDescent="0.2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1:10" s="1" customFormat="1" ht="9.9499999999999993" customHeight="1" x14ac:dyDescent="0.2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1:10" s="1" customFormat="1" ht="9.9499999999999993" customHeight="1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" customFormat="1" ht="9.9499999999999993" customHeight="1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</row>
    <row r="474" spans="1:10" s="1" customFormat="1" ht="9.9499999999999993" customHeight="1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</row>
    <row r="475" spans="1:10" s="1" customFormat="1" ht="9.9499999999999993" customHeight="1" x14ac:dyDescent="0.2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</row>
    <row r="476" spans="1:10" s="1" customFormat="1" ht="9.9499999999999993" customHeight="1" x14ac:dyDescent="0.2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</row>
    <row r="477" spans="1:10" s="1" customFormat="1" ht="9.9499999999999993" customHeight="1" x14ac:dyDescent="0.2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</row>
    <row r="478" spans="1:10" s="1" customFormat="1" ht="9.9499999999999993" customHeight="1" x14ac:dyDescent="0.2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</row>
    <row r="479" spans="1:10" s="1" customFormat="1" ht="9.9499999999999993" customHeight="1" x14ac:dyDescent="0.2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</row>
    <row r="480" spans="1:10" s="1" customFormat="1" ht="9.9499999999999993" customHeight="1" x14ac:dyDescent="0.2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</row>
    <row r="481" spans="1:10" s="1" customFormat="1" ht="9.9499999999999993" customHeight="1" x14ac:dyDescent="0.2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</row>
    <row r="482" spans="1:10" s="1" customFormat="1" ht="9.9499999999999993" customHeight="1" x14ac:dyDescent="0.2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</row>
    <row r="483" spans="1:10" s="1" customFormat="1" ht="9.9499999999999993" customHeight="1" x14ac:dyDescent="0.2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</row>
    <row r="484" spans="1:10" s="1" customFormat="1" ht="9.9499999999999993" customHeight="1" x14ac:dyDescent="0.2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</row>
    <row r="485" spans="1:10" s="1" customFormat="1" ht="9.9499999999999993" customHeight="1" x14ac:dyDescent="0.2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</row>
    <row r="486" spans="1:10" s="1" customFormat="1" ht="9.9499999999999993" customHeight="1" x14ac:dyDescent="0.2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</row>
    <row r="487" spans="1:10" s="1" customFormat="1" ht="9.9499999999999993" customHeight="1" x14ac:dyDescent="0.2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</row>
    <row r="488" spans="1:10" s="1" customFormat="1" ht="9.9499999999999993" customHeight="1" x14ac:dyDescent="0.2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</row>
    <row r="489" spans="1:10" s="1" customFormat="1" ht="9.9499999999999993" customHeight="1" x14ac:dyDescent="0.2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</row>
    <row r="490" spans="1:10" s="1" customFormat="1" ht="9.9499999999999993" customHeight="1" x14ac:dyDescent="0.2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</row>
    <row r="491" spans="1:10" s="1" customFormat="1" ht="9.9499999999999993" customHeight="1" x14ac:dyDescent="0.2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</row>
    <row r="492" spans="1:10" s="1" customFormat="1" ht="9.9499999999999993" customHeight="1" x14ac:dyDescent="0.2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</row>
    <row r="493" spans="1:10" s="1" customFormat="1" ht="9.9499999999999993" customHeight="1" x14ac:dyDescent="0.2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</row>
    <row r="494" spans="1:10" s="1" customFormat="1" ht="9.9499999999999993" customHeight="1" x14ac:dyDescent="0.2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</row>
    <row r="495" spans="1:10" s="1" customFormat="1" ht="9.9499999999999993" customHeight="1" x14ac:dyDescent="0.2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</row>
    <row r="496" spans="1:10" s="1" customFormat="1" ht="9.9499999999999993" customHeight="1" x14ac:dyDescent="0.2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</row>
    <row r="497" spans="1:10" s="1" customFormat="1" ht="9.9499999999999993" customHeight="1" x14ac:dyDescent="0.2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</row>
    <row r="498" spans="1:10" s="1" customFormat="1" ht="9.9499999999999993" customHeight="1" x14ac:dyDescent="0.2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</row>
    <row r="499" spans="1:10" s="1" customFormat="1" ht="9.9499999999999993" customHeight="1" x14ac:dyDescent="0.2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</row>
    <row r="500" spans="1:10" s="1" customFormat="1" ht="9.9499999999999993" customHeight="1" x14ac:dyDescent="0.2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</row>
    <row r="501" spans="1:10" s="1" customFormat="1" ht="9.9499999999999993" customHeight="1" x14ac:dyDescent="0.2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</row>
    <row r="502" spans="1:10" s="1" customFormat="1" ht="9.9499999999999993" customHeight="1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</row>
    <row r="503" spans="1:10" s="1" customFormat="1" ht="9.9499999999999993" customHeight="1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</row>
    <row r="504" spans="1:10" s="1" customFormat="1" ht="9.9499999999999993" customHeight="1" x14ac:dyDescent="0.2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</row>
    <row r="505" spans="1:10" s="1" customFormat="1" ht="9.9499999999999993" customHeight="1" x14ac:dyDescent="0.2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</row>
    <row r="506" spans="1:10" s="1" customFormat="1" ht="9.9499999999999993" customHeight="1" x14ac:dyDescent="0.2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</row>
    <row r="507" spans="1:10" s="1" customFormat="1" ht="9.9499999999999993" customHeight="1" x14ac:dyDescent="0.2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</row>
    <row r="508" spans="1:10" s="1" customFormat="1" ht="9.9499999999999993" customHeight="1" x14ac:dyDescent="0.2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</row>
    <row r="509" spans="1:10" s="1" customFormat="1" ht="9.9499999999999993" customHeight="1" x14ac:dyDescent="0.2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</row>
    <row r="510" spans="1:10" s="1" customFormat="1" ht="9.9499999999999993" customHeight="1" x14ac:dyDescent="0.2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</row>
    <row r="511" spans="1:10" s="1" customFormat="1" ht="9.9499999999999993" customHeight="1" x14ac:dyDescent="0.2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</row>
    <row r="512" spans="1:10" s="1" customFormat="1" ht="9.9499999999999993" customHeight="1" x14ac:dyDescent="0.2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</row>
    <row r="513" spans="1:10" s="1" customFormat="1" ht="9.9499999999999993" customHeight="1" x14ac:dyDescent="0.2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</row>
    <row r="514" spans="1:10" s="1" customFormat="1" ht="9.9499999999999993" customHeight="1" x14ac:dyDescent="0.2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</row>
    <row r="515" spans="1:10" s="1" customFormat="1" ht="9.9499999999999993" customHeight="1" x14ac:dyDescent="0.2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0" s="1" customFormat="1" ht="9.9499999999999993" customHeight="1" x14ac:dyDescent="0.2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0" s="1" customFormat="1" ht="9.9499999999999993" customHeight="1" x14ac:dyDescent="0.2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0" s="1" customFormat="1" ht="9.9499999999999993" customHeight="1" x14ac:dyDescent="0.2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0" s="1" customFormat="1" ht="9.9499999999999993" customHeight="1" x14ac:dyDescent="0.2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0" s="1" customFormat="1" ht="9.9499999999999993" customHeight="1" x14ac:dyDescent="0.2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0" s="1" customFormat="1" ht="9.9499999999999993" customHeight="1" x14ac:dyDescent="0.2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0" s="1" customFormat="1" ht="9.9499999999999993" customHeight="1" x14ac:dyDescent="0.2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0" s="1" customFormat="1" ht="9.9499999999999993" customHeight="1" x14ac:dyDescent="0.2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0" s="1" customFormat="1" ht="9.9499999999999993" customHeight="1" x14ac:dyDescent="0.2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0" s="1" customFormat="1" ht="9.9499999999999993" customHeight="1" x14ac:dyDescent="0.2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0" s="1" customFormat="1" ht="9.9499999999999993" customHeight="1" x14ac:dyDescent="0.2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0" s="1" customFormat="1" ht="9.9499999999999993" customHeight="1" x14ac:dyDescent="0.2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0" s="1" customFormat="1" ht="9.9499999999999993" customHeight="1" x14ac:dyDescent="0.2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" customFormat="1" ht="9.9499999999999993" customHeight="1" x14ac:dyDescent="0.2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" customFormat="1" ht="9.9499999999999993" customHeight="1" x14ac:dyDescent="0.2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" customFormat="1" ht="9.9499999999999993" customHeight="1" x14ac:dyDescent="0.2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" customFormat="1" ht="9.9499999999999993" customHeight="1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" customFormat="1" ht="9.9499999999999993" customHeight="1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" customFormat="1" ht="9.9499999999999993" customHeight="1" x14ac:dyDescent="0.2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" customFormat="1" ht="9.9499999999999993" customHeight="1" x14ac:dyDescent="0.2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" customFormat="1" ht="9.9499999999999993" customHeight="1" x14ac:dyDescent="0.2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" customFormat="1" ht="9.9499999999999993" customHeight="1" x14ac:dyDescent="0.2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" customFormat="1" ht="9.9499999999999993" customHeight="1" x14ac:dyDescent="0.2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" customFormat="1" ht="9.9499999999999993" customHeight="1" x14ac:dyDescent="0.2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" customFormat="1" ht="9.9499999999999993" customHeight="1" x14ac:dyDescent="0.2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" customFormat="1" ht="9.9499999999999993" customHeight="1" x14ac:dyDescent="0.2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" customFormat="1" ht="9.9499999999999993" customHeight="1" x14ac:dyDescent="0.2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" customFormat="1" ht="9.9499999999999993" customHeight="1" x14ac:dyDescent="0.2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" customFormat="1" ht="9.9499999999999993" customHeight="1" x14ac:dyDescent="0.2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" customFormat="1" ht="9.9499999999999993" customHeight="1" x14ac:dyDescent="0.2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" customFormat="1" ht="9.9499999999999993" customHeight="1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" customFormat="1" ht="9.9499999999999993" customHeight="1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" customFormat="1" ht="9.9499999999999993" customHeight="1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" customFormat="1" ht="9.9499999999999993" customHeight="1" x14ac:dyDescent="0.2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" customFormat="1" ht="9.9499999999999993" customHeight="1" x14ac:dyDescent="0.2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" customFormat="1" ht="9.9499999999999993" customHeight="1" x14ac:dyDescent="0.2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" customFormat="1" ht="9.9499999999999993" customHeight="1" x14ac:dyDescent="0.2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" customFormat="1" ht="9.9499999999999993" customHeight="1" x14ac:dyDescent="0.2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" customFormat="1" ht="9.9499999999999993" customHeight="1" x14ac:dyDescent="0.2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" customFormat="1" ht="9.9499999999999993" customHeight="1" x14ac:dyDescent="0.2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" customFormat="1" ht="9.9499999999999993" customHeight="1" x14ac:dyDescent="0.2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" customFormat="1" ht="9.9499999999999993" customHeight="1" x14ac:dyDescent="0.2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" customFormat="1" ht="9.9499999999999993" customHeight="1" x14ac:dyDescent="0.2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" customFormat="1" ht="9.9499999999999993" customHeight="1" x14ac:dyDescent="0.2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" customFormat="1" ht="9.9499999999999993" customHeight="1" x14ac:dyDescent="0.2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" customFormat="1" ht="9.9499999999999993" customHeight="1" x14ac:dyDescent="0.2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" customFormat="1" ht="9.9499999999999993" customHeight="1" x14ac:dyDescent="0.2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" customFormat="1" ht="9.9499999999999993" customHeight="1" x14ac:dyDescent="0.2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" customFormat="1" ht="9.9499999999999993" customHeight="1" x14ac:dyDescent="0.2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" customFormat="1" ht="9.9499999999999993" customHeight="1" x14ac:dyDescent="0.2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" customFormat="1" ht="9.9499999999999993" customHeight="1" x14ac:dyDescent="0.2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" customFormat="1" ht="9.9499999999999993" customHeight="1" x14ac:dyDescent="0.2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" customFormat="1" ht="9.9499999999999993" customHeight="1" x14ac:dyDescent="0.2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" customFormat="1" ht="9.9499999999999993" customHeight="1" x14ac:dyDescent="0.2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" customFormat="1" ht="9.9499999999999993" customHeight="1" x14ac:dyDescent="0.2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" customFormat="1" ht="9.9499999999999993" customHeight="1" x14ac:dyDescent="0.2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" customFormat="1" ht="9.9499999999999993" customHeight="1" x14ac:dyDescent="0.2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" customFormat="1" ht="9.9499999999999993" customHeight="1" x14ac:dyDescent="0.2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" customFormat="1" ht="9.9499999999999993" customHeight="1" x14ac:dyDescent="0.2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" customFormat="1" ht="9.9499999999999993" customHeight="1" x14ac:dyDescent="0.2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" customFormat="1" ht="9.9499999999999993" customHeight="1" x14ac:dyDescent="0.2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" customFormat="1" ht="9.9499999999999993" customHeight="1" x14ac:dyDescent="0.2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" customFormat="1" ht="9.9499999999999993" customHeight="1" x14ac:dyDescent="0.2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" customFormat="1" ht="9.9499999999999993" customHeight="1" x14ac:dyDescent="0.2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" customFormat="1" ht="9.9499999999999993" customHeight="1" x14ac:dyDescent="0.2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" customFormat="1" ht="9.9499999999999993" customHeight="1" x14ac:dyDescent="0.2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" customFormat="1" ht="9.9499999999999993" customHeight="1" x14ac:dyDescent="0.2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" customFormat="1" ht="9.9499999999999993" customHeight="1" x14ac:dyDescent="0.2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" customFormat="1" ht="9.9499999999999993" customHeight="1" x14ac:dyDescent="0.2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" customFormat="1" ht="9.9499999999999993" customHeight="1" x14ac:dyDescent="0.2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" customFormat="1" ht="9.9499999999999993" customHeight="1" x14ac:dyDescent="0.2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" customFormat="1" ht="9.9499999999999993" customHeight="1" x14ac:dyDescent="0.2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" customFormat="1" ht="9.9499999999999993" customHeight="1" x14ac:dyDescent="0.2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" customFormat="1" ht="9.9499999999999993" customHeight="1" x14ac:dyDescent="0.2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" customFormat="1" ht="9.9499999999999993" customHeight="1" x14ac:dyDescent="0.2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" customFormat="1" ht="9.9499999999999993" customHeight="1" x14ac:dyDescent="0.2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" customFormat="1" ht="9.9499999999999993" customHeight="1" x14ac:dyDescent="0.2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" customFormat="1" ht="9.9499999999999993" customHeight="1" x14ac:dyDescent="0.2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" customFormat="1" ht="9.9499999999999993" customHeight="1" x14ac:dyDescent="0.2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" customFormat="1" ht="9.9499999999999993" customHeight="1" x14ac:dyDescent="0.2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" customFormat="1" ht="9.9499999999999993" customHeight="1" x14ac:dyDescent="0.2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" customFormat="1" ht="9.9499999999999993" customHeight="1" x14ac:dyDescent="0.2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" customFormat="1" ht="9.9499999999999993" customHeight="1" x14ac:dyDescent="0.2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" customFormat="1" ht="9.9499999999999993" customHeight="1" x14ac:dyDescent="0.2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" customFormat="1" ht="9.9499999999999993" customHeight="1" x14ac:dyDescent="0.2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" customFormat="1" ht="9.9499999999999993" customHeight="1" x14ac:dyDescent="0.2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" customFormat="1" ht="9.9499999999999993" customHeight="1" x14ac:dyDescent="0.2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" customFormat="1" ht="9.9499999999999993" customHeight="1" x14ac:dyDescent="0.2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" customFormat="1" ht="9.9499999999999993" customHeight="1" x14ac:dyDescent="0.2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" customFormat="1" ht="9.9499999999999993" customHeight="1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" customFormat="1" ht="9.9499999999999993" customHeight="1" x14ac:dyDescent="0.2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" customFormat="1" ht="9.9499999999999993" customHeight="1" x14ac:dyDescent="0.2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" customFormat="1" ht="9.9499999999999993" customHeight="1" x14ac:dyDescent="0.2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" customFormat="1" ht="9.9499999999999993" customHeight="1" x14ac:dyDescent="0.2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" customFormat="1" ht="9.9499999999999993" customHeight="1" x14ac:dyDescent="0.2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" customFormat="1" ht="9.9499999999999993" customHeight="1" x14ac:dyDescent="0.2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" customFormat="1" ht="9.9499999999999993" customHeight="1" x14ac:dyDescent="0.2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" customFormat="1" ht="9.9499999999999993" customHeight="1" x14ac:dyDescent="0.2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" customFormat="1" ht="9.9499999999999993" customHeight="1" x14ac:dyDescent="0.2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" customFormat="1" ht="9.9499999999999993" customHeight="1" x14ac:dyDescent="0.2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" customFormat="1" ht="9.9499999999999993" customHeight="1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" customFormat="1" ht="9.9499999999999993" customHeight="1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" customFormat="1" ht="9.9499999999999993" customHeight="1" x14ac:dyDescent="0.2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" customFormat="1" ht="9.9499999999999993" customHeight="1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" customFormat="1" ht="9.9499999999999993" customHeight="1" x14ac:dyDescent="0.2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" customFormat="1" ht="9.9499999999999993" customHeight="1" x14ac:dyDescent="0.2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" customFormat="1" ht="9.9499999999999993" customHeight="1" x14ac:dyDescent="0.2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" customFormat="1" ht="9.9499999999999993" customHeight="1" x14ac:dyDescent="0.2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" customFormat="1" ht="9.9499999999999993" customHeight="1" x14ac:dyDescent="0.2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" customFormat="1" ht="9.9499999999999993" customHeight="1" x14ac:dyDescent="0.2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" customFormat="1" ht="9.9499999999999993" customHeight="1" x14ac:dyDescent="0.2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" customFormat="1" ht="9.9499999999999993" customHeight="1" x14ac:dyDescent="0.2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" customFormat="1" ht="9.9499999999999993" customHeight="1" x14ac:dyDescent="0.2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" customFormat="1" ht="9.9499999999999993" customHeight="1" x14ac:dyDescent="0.2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" customFormat="1" ht="9.9499999999999993" customHeight="1" x14ac:dyDescent="0.2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" customFormat="1" ht="9.9499999999999993" customHeight="1" x14ac:dyDescent="0.2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" customFormat="1" ht="9.9499999999999993" customHeight="1" x14ac:dyDescent="0.2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" customFormat="1" ht="9.9499999999999993" customHeight="1" x14ac:dyDescent="0.2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" customFormat="1" ht="9.9499999999999993" customHeight="1" x14ac:dyDescent="0.2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" customFormat="1" ht="9.9499999999999993" customHeight="1" x14ac:dyDescent="0.2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" customFormat="1" ht="9.9499999999999993" customHeight="1" x14ac:dyDescent="0.2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" customFormat="1" ht="9.9499999999999993" customHeight="1" x14ac:dyDescent="0.2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" customFormat="1" ht="9.9499999999999993" customHeight="1" x14ac:dyDescent="0.2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" customFormat="1" ht="9.9499999999999993" customHeight="1" x14ac:dyDescent="0.2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" customFormat="1" ht="9.9499999999999993" customHeight="1" x14ac:dyDescent="0.2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" customFormat="1" ht="9.9499999999999993" customHeight="1" x14ac:dyDescent="0.2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" customFormat="1" ht="9.9499999999999993" customHeight="1" x14ac:dyDescent="0.2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" customFormat="1" ht="9.9499999999999993" customHeight="1" x14ac:dyDescent="0.2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" customFormat="1" ht="9.9499999999999993" customHeight="1" x14ac:dyDescent="0.2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" customFormat="1" ht="9.9499999999999993" customHeight="1" x14ac:dyDescent="0.2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" customFormat="1" ht="9.9499999999999993" customHeight="1" x14ac:dyDescent="0.2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" customFormat="1" ht="9.9499999999999993" customHeight="1" x14ac:dyDescent="0.2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" customFormat="1" ht="9.9499999999999993" customHeight="1" x14ac:dyDescent="0.2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" customFormat="1" ht="9.9499999999999993" customHeight="1" x14ac:dyDescent="0.2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" customFormat="1" ht="9.9499999999999993" customHeight="1" x14ac:dyDescent="0.2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" customFormat="1" ht="9.9499999999999993" customHeight="1" x14ac:dyDescent="0.2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" customFormat="1" ht="9.9499999999999993" customHeight="1" x14ac:dyDescent="0.2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" customFormat="1" ht="9.9499999999999993" customHeight="1" x14ac:dyDescent="0.2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" customFormat="1" ht="9.9499999999999993" customHeight="1" x14ac:dyDescent="0.2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" customFormat="1" ht="9.9499999999999993" customHeight="1" x14ac:dyDescent="0.2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" customFormat="1" ht="9.9499999999999993" customHeight="1" x14ac:dyDescent="0.2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" customFormat="1" ht="9.9499999999999993" customHeight="1" x14ac:dyDescent="0.2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" customFormat="1" ht="9.9499999999999993" customHeight="1" x14ac:dyDescent="0.2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" customFormat="1" ht="9.9499999999999993" customHeight="1" x14ac:dyDescent="0.2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" customFormat="1" ht="9.9499999999999993" customHeight="1" x14ac:dyDescent="0.2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" customFormat="1" ht="9.9499999999999993" customHeight="1" x14ac:dyDescent="0.2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" customFormat="1" ht="9.9499999999999993" customHeight="1" x14ac:dyDescent="0.2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" customFormat="1" ht="9.9499999999999993" customHeight="1" x14ac:dyDescent="0.2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" customFormat="1" ht="9.9499999999999993" customHeight="1" x14ac:dyDescent="0.2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" customFormat="1" ht="9.9499999999999993" customHeight="1" x14ac:dyDescent="0.2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" customFormat="1" ht="9.9499999999999993" customHeight="1" x14ac:dyDescent="0.2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" customFormat="1" ht="9.9499999999999993" customHeight="1" x14ac:dyDescent="0.2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" customFormat="1" ht="9.9499999999999993" customHeight="1" x14ac:dyDescent="0.2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" customFormat="1" ht="9.9499999999999993" customHeight="1" x14ac:dyDescent="0.2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" customFormat="1" ht="9.9499999999999993" customHeight="1" x14ac:dyDescent="0.2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" customFormat="1" ht="9.9499999999999993" customHeight="1" x14ac:dyDescent="0.2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" customFormat="1" ht="9.9499999999999993" customHeight="1" x14ac:dyDescent="0.2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" customFormat="1" ht="9.9499999999999993" customHeight="1" x14ac:dyDescent="0.2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" customFormat="1" ht="9.9499999999999993" customHeight="1" x14ac:dyDescent="0.2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" customFormat="1" ht="9.9499999999999993" customHeight="1" x14ac:dyDescent="0.2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" customFormat="1" ht="9.9499999999999993" customHeight="1" x14ac:dyDescent="0.2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" customFormat="1" ht="9.9499999999999993" customHeight="1" x14ac:dyDescent="0.2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" customFormat="1" ht="9.9499999999999993" customHeight="1" x14ac:dyDescent="0.2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" customFormat="1" ht="9.9499999999999993" customHeight="1" x14ac:dyDescent="0.2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" customFormat="1" ht="9.9499999999999993" customHeight="1" x14ac:dyDescent="0.2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" customFormat="1" ht="9.9499999999999993" customHeight="1" x14ac:dyDescent="0.2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" customFormat="1" ht="9.9499999999999993" customHeight="1" x14ac:dyDescent="0.2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" customFormat="1" ht="9.9499999999999993" customHeight="1" x14ac:dyDescent="0.2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" customFormat="1" ht="9.9499999999999993" customHeight="1" x14ac:dyDescent="0.2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" customFormat="1" ht="9.9499999999999993" customHeight="1" x14ac:dyDescent="0.2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" customFormat="1" ht="9.9499999999999993" customHeight="1" x14ac:dyDescent="0.2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" customFormat="1" ht="9.9499999999999993" customHeight="1" x14ac:dyDescent="0.2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" customFormat="1" ht="9.9499999999999993" customHeight="1" x14ac:dyDescent="0.2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" customFormat="1" ht="9.9499999999999993" customHeight="1" x14ac:dyDescent="0.2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" customFormat="1" ht="9.9499999999999993" customHeight="1" x14ac:dyDescent="0.2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" customFormat="1" ht="9.9499999999999993" customHeight="1" x14ac:dyDescent="0.2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" customFormat="1" ht="9.9499999999999993" customHeight="1" x14ac:dyDescent="0.2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" customFormat="1" ht="9.9499999999999993" customHeight="1" x14ac:dyDescent="0.2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" customFormat="1" ht="9.9499999999999993" customHeight="1" x14ac:dyDescent="0.2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" customFormat="1" ht="9.9499999999999993" customHeight="1" x14ac:dyDescent="0.2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" customFormat="1" ht="9.9499999999999993" customHeight="1" x14ac:dyDescent="0.2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" customFormat="1" ht="9.9499999999999993" customHeight="1" x14ac:dyDescent="0.2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" customFormat="1" ht="9.9499999999999993" customHeight="1" x14ac:dyDescent="0.2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" customFormat="1" ht="9.9499999999999993" customHeight="1" x14ac:dyDescent="0.2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" customFormat="1" ht="9.9499999999999993" customHeight="1" x14ac:dyDescent="0.2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" customFormat="1" ht="9.9499999999999993" customHeight="1" x14ac:dyDescent="0.2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" customFormat="1" ht="9.9499999999999993" customHeight="1" x14ac:dyDescent="0.2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" customFormat="1" ht="9.9499999999999993" customHeight="1" x14ac:dyDescent="0.2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" customFormat="1" ht="9.9499999999999993" customHeight="1" x14ac:dyDescent="0.2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" customFormat="1" ht="9.9499999999999993" customHeight="1" x14ac:dyDescent="0.2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" customFormat="1" ht="9.9499999999999993" customHeight="1" x14ac:dyDescent="0.2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" customFormat="1" ht="9.9499999999999993" customHeight="1" x14ac:dyDescent="0.2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" customFormat="1" ht="9.9499999999999993" customHeight="1" x14ac:dyDescent="0.2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" customFormat="1" ht="9.9499999999999993" customHeight="1" x14ac:dyDescent="0.2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" customFormat="1" ht="9.9499999999999993" customHeight="1" x14ac:dyDescent="0.2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" customFormat="1" ht="9.9499999999999993" customHeight="1" x14ac:dyDescent="0.2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" customFormat="1" ht="9.9499999999999993" customHeight="1" x14ac:dyDescent="0.2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" customFormat="1" ht="9.9499999999999993" customHeight="1" x14ac:dyDescent="0.2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" customFormat="1" ht="9.9499999999999993" customHeight="1" x14ac:dyDescent="0.2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" customFormat="1" ht="9.9499999999999993" customHeight="1" x14ac:dyDescent="0.2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" customFormat="1" ht="9.9499999999999993" customHeight="1" x14ac:dyDescent="0.2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" customFormat="1" ht="9.9499999999999993" customHeight="1" x14ac:dyDescent="0.2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" customFormat="1" ht="9.9499999999999993" customHeight="1" x14ac:dyDescent="0.2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" customFormat="1" ht="9.9499999999999993" customHeight="1" x14ac:dyDescent="0.2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" customFormat="1" ht="9.9499999999999993" customHeight="1" x14ac:dyDescent="0.2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" customFormat="1" ht="9.9499999999999993" customHeight="1" x14ac:dyDescent="0.2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" customFormat="1" ht="9.9499999999999993" customHeight="1" x14ac:dyDescent="0.2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" customFormat="1" ht="9.9499999999999993" customHeight="1" x14ac:dyDescent="0.2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" customFormat="1" ht="9.9499999999999993" customHeight="1" x14ac:dyDescent="0.2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" customFormat="1" ht="9.9499999999999993" customHeight="1" x14ac:dyDescent="0.2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" customFormat="1" ht="9.9499999999999993" customHeight="1" x14ac:dyDescent="0.2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" customFormat="1" ht="9.9499999999999993" customHeight="1" x14ac:dyDescent="0.2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" customFormat="1" ht="9.9499999999999993" customHeight="1" x14ac:dyDescent="0.2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" customFormat="1" ht="9.9499999999999993" customHeight="1" x14ac:dyDescent="0.2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" customFormat="1" ht="9.9499999999999993" customHeight="1" x14ac:dyDescent="0.2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" customFormat="1" ht="9.9499999999999993" customHeight="1" x14ac:dyDescent="0.2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" customFormat="1" ht="9.9499999999999993" customHeight="1" x14ac:dyDescent="0.2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" customFormat="1" ht="9.9499999999999993" customHeight="1" x14ac:dyDescent="0.2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" customFormat="1" ht="9.9499999999999993" customHeight="1" x14ac:dyDescent="0.2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" customFormat="1" ht="9.9499999999999993" customHeight="1" x14ac:dyDescent="0.2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" customFormat="1" ht="9.9499999999999993" customHeight="1" x14ac:dyDescent="0.2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" customFormat="1" ht="9.9499999999999993" customHeight="1" x14ac:dyDescent="0.2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" customFormat="1" ht="9.9499999999999993" customHeight="1" x14ac:dyDescent="0.2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" customFormat="1" ht="9.9499999999999993" customHeight="1" x14ac:dyDescent="0.2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" customFormat="1" ht="9.9499999999999993" customHeight="1" x14ac:dyDescent="0.2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" customFormat="1" ht="9.9499999999999993" customHeight="1" x14ac:dyDescent="0.2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" customFormat="1" ht="9.9499999999999993" customHeight="1" x14ac:dyDescent="0.2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" customFormat="1" ht="9.9499999999999993" customHeight="1" x14ac:dyDescent="0.2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" customFormat="1" ht="9.9499999999999993" customHeight="1" x14ac:dyDescent="0.2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" customFormat="1" ht="9.9499999999999993" customHeight="1" x14ac:dyDescent="0.2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" customFormat="1" ht="9.9499999999999993" customHeight="1" x14ac:dyDescent="0.2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" customFormat="1" ht="9.9499999999999993" customHeight="1" x14ac:dyDescent="0.2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" customFormat="1" ht="9.9499999999999993" customHeight="1" x14ac:dyDescent="0.2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" customFormat="1" ht="9.9499999999999993" customHeight="1" x14ac:dyDescent="0.2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" customFormat="1" ht="9.9499999999999993" customHeight="1" x14ac:dyDescent="0.2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" customFormat="1" ht="9.9499999999999993" customHeight="1" x14ac:dyDescent="0.2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" customFormat="1" ht="9.9499999999999993" customHeight="1" x14ac:dyDescent="0.2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" customFormat="1" ht="9.9499999999999993" customHeight="1" x14ac:dyDescent="0.2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" customFormat="1" ht="9.9499999999999993" customHeight="1" x14ac:dyDescent="0.2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" customFormat="1" ht="9.9499999999999993" customHeight="1" x14ac:dyDescent="0.2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" customFormat="1" ht="9.9499999999999993" customHeight="1" x14ac:dyDescent="0.2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" customFormat="1" ht="9.9499999999999993" customHeight="1" x14ac:dyDescent="0.2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" customFormat="1" ht="9.9499999999999993" customHeight="1" x14ac:dyDescent="0.2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" customFormat="1" ht="9.9499999999999993" customHeight="1" x14ac:dyDescent="0.2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" customFormat="1" ht="9.9499999999999993" customHeight="1" x14ac:dyDescent="0.2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" customFormat="1" ht="9.9499999999999993" customHeight="1" x14ac:dyDescent="0.2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" customFormat="1" ht="9.9499999999999993" customHeight="1" x14ac:dyDescent="0.2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" customFormat="1" ht="9.9499999999999993" customHeight="1" x14ac:dyDescent="0.2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" customFormat="1" ht="9.9499999999999993" customHeight="1" x14ac:dyDescent="0.2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" customFormat="1" ht="9.9499999999999993" customHeight="1" x14ac:dyDescent="0.2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" customFormat="1" ht="9.9499999999999993" customHeight="1" x14ac:dyDescent="0.2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" customFormat="1" ht="9.9499999999999993" customHeight="1" x14ac:dyDescent="0.2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" customFormat="1" ht="9.9499999999999993" customHeight="1" x14ac:dyDescent="0.2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" customFormat="1" ht="9.9499999999999993" customHeight="1" x14ac:dyDescent="0.2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" customFormat="1" ht="9.9499999999999993" customHeight="1" x14ac:dyDescent="0.2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" customFormat="1" ht="9.9499999999999993" customHeight="1" x14ac:dyDescent="0.2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" customFormat="1" ht="9.9499999999999993" customHeight="1" x14ac:dyDescent="0.2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" customFormat="1" ht="9.9499999999999993" customHeight="1" x14ac:dyDescent="0.2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" customFormat="1" ht="9.9499999999999993" customHeight="1" x14ac:dyDescent="0.2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" customFormat="1" ht="9.9499999999999993" customHeight="1" x14ac:dyDescent="0.2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" customFormat="1" ht="9.9499999999999993" customHeight="1" x14ac:dyDescent="0.2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" customFormat="1" ht="9.9499999999999993" customHeight="1" x14ac:dyDescent="0.2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" customFormat="1" ht="9.9499999999999993" customHeight="1" x14ac:dyDescent="0.2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" customFormat="1" ht="9.9499999999999993" customHeight="1" x14ac:dyDescent="0.2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" customFormat="1" ht="9.9499999999999993" customHeight="1" x14ac:dyDescent="0.2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" customFormat="1" ht="9.9499999999999993" customHeight="1" x14ac:dyDescent="0.2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" customFormat="1" ht="9.9499999999999993" customHeight="1" x14ac:dyDescent="0.2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" customFormat="1" ht="9.9499999999999993" customHeight="1" x14ac:dyDescent="0.2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" customFormat="1" ht="9.9499999999999993" customHeight="1" x14ac:dyDescent="0.2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" customFormat="1" ht="9.9499999999999993" customHeight="1" x14ac:dyDescent="0.2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" customFormat="1" ht="9.9499999999999993" customHeight="1" x14ac:dyDescent="0.2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" customFormat="1" ht="9.9499999999999993" customHeight="1" x14ac:dyDescent="0.2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" customFormat="1" ht="9.9499999999999993" customHeight="1" x14ac:dyDescent="0.2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" customFormat="1" ht="9.9499999999999993" customHeight="1" x14ac:dyDescent="0.2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" customFormat="1" ht="9.9499999999999993" customHeight="1" x14ac:dyDescent="0.2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" customFormat="1" ht="9.9499999999999993" customHeight="1" x14ac:dyDescent="0.2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" customFormat="1" ht="9.9499999999999993" customHeight="1" x14ac:dyDescent="0.2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" customFormat="1" ht="9.9499999999999993" customHeight="1" x14ac:dyDescent="0.2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" customFormat="1" ht="9.9499999999999993" customHeight="1" x14ac:dyDescent="0.2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" customFormat="1" ht="9.9499999999999993" customHeight="1" x14ac:dyDescent="0.2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" customFormat="1" ht="9.9499999999999993" customHeight="1" x14ac:dyDescent="0.2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" customFormat="1" ht="9.9499999999999993" customHeight="1" x14ac:dyDescent="0.2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" customFormat="1" ht="9.9499999999999993" customHeight="1" x14ac:dyDescent="0.2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" customFormat="1" ht="9.9499999999999993" customHeight="1" x14ac:dyDescent="0.2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" customFormat="1" ht="9.9499999999999993" customHeight="1" x14ac:dyDescent="0.2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" customFormat="1" ht="9.9499999999999993" customHeight="1" x14ac:dyDescent="0.2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" customFormat="1" ht="9.9499999999999993" customHeight="1" x14ac:dyDescent="0.2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" customFormat="1" ht="9.9499999999999993" customHeight="1" x14ac:dyDescent="0.2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" customFormat="1" ht="9.9499999999999993" customHeight="1" x14ac:dyDescent="0.2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" customFormat="1" ht="9.9499999999999993" customHeight="1" x14ac:dyDescent="0.2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" customFormat="1" ht="9.9499999999999993" customHeight="1" x14ac:dyDescent="0.2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" customFormat="1" ht="9.9499999999999993" customHeight="1" x14ac:dyDescent="0.2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  <row r="808" spans="1:10" s="1" customFormat="1" ht="9.9499999999999993" customHeight="1" x14ac:dyDescent="0.2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</row>
    <row r="809" spans="1:10" s="1" customFormat="1" ht="9.9499999999999993" customHeight="1" x14ac:dyDescent="0.2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</row>
    <row r="810" spans="1:10" s="1" customFormat="1" ht="9.9499999999999993" customHeight="1" x14ac:dyDescent="0.2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</row>
    <row r="811" spans="1:10" s="1" customFormat="1" ht="9.9499999999999993" customHeight="1" x14ac:dyDescent="0.2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</row>
    <row r="812" spans="1:10" s="1" customFormat="1" ht="9.9499999999999993" customHeight="1" x14ac:dyDescent="0.2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</row>
    <row r="813" spans="1:10" s="1" customFormat="1" ht="9.9499999999999993" customHeight="1" x14ac:dyDescent="0.2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</row>
    <row r="814" spans="1:10" s="1" customFormat="1" ht="9.9499999999999993" customHeight="1" x14ac:dyDescent="0.2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</row>
    <row r="815" spans="1:10" s="1" customFormat="1" ht="9.9499999999999993" customHeight="1" x14ac:dyDescent="0.2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</row>
    <row r="816" spans="1:10" s="1" customFormat="1" ht="9.9499999999999993" customHeight="1" x14ac:dyDescent="0.2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</row>
    <row r="817" spans="1:10" s="1" customFormat="1" ht="9.9499999999999993" customHeight="1" x14ac:dyDescent="0.2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</row>
    <row r="818" spans="1:10" s="1" customFormat="1" ht="9.9499999999999993" customHeight="1" x14ac:dyDescent="0.2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</row>
    <row r="819" spans="1:10" s="1" customFormat="1" ht="9.9499999999999993" customHeight="1" x14ac:dyDescent="0.2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</row>
    <row r="820" spans="1:10" s="1" customFormat="1" ht="9.9499999999999993" customHeight="1" x14ac:dyDescent="0.2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</row>
    <row r="821" spans="1:10" s="1" customFormat="1" ht="9.9499999999999993" customHeight="1" x14ac:dyDescent="0.2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</row>
    <row r="822" spans="1:10" s="1" customFormat="1" ht="9.9499999999999993" customHeight="1" x14ac:dyDescent="0.2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</row>
    <row r="823" spans="1:10" s="1" customFormat="1" ht="9.9499999999999993" customHeight="1" x14ac:dyDescent="0.2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</row>
    <row r="824" spans="1:10" s="1" customFormat="1" ht="9.9499999999999993" customHeight="1" x14ac:dyDescent="0.2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</row>
    <row r="825" spans="1:10" s="1" customFormat="1" ht="9.9499999999999993" customHeight="1" x14ac:dyDescent="0.2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</row>
    <row r="826" spans="1:10" s="1" customFormat="1" ht="9.9499999999999993" customHeight="1" x14ac:dyDescent="0.2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</row>
    <row r="827" spans="1:10" s="1" customFormat="1" ht="9.9499999999999993" customHeight="1" x14ac:dyDescent="0.2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</row>
    <row r="828" spans="1:10" s="1" customFormat="1" ht="9.9499999999999993" customHeight="1" x14ac:dyDescent="0.2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</row>
    <row r="829" spans="1:10" s="1" customFormat="1" ht="9.9499999999999993" customHeight="1" x14ac:dyDescent="0.2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</row>
    <row r="830" spans="1:10" s="1" customFormat="1" ht="9.9499999999999993" customHeight="1" x14ac:dyDescent="0.2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</row>
    <row r="831" spans="1:10" s="1" customFormat="1" ht="9.9499999999999993" customHeight="1" x14ac:dyDescent="0.2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</row>
    <row r="832" spans="1:10" s="1" customFormat="1" ht="9.9499999999999993" customHeight="1" x14ac:dyDescent="0.2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</row>
    <row r="833" spans="1:10" s="1" customFormat="1" ht="9.9499999999999993" customHeight="1" x14ac:dyDescent="0.2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</row>
    <row r="834" spans="1:10" s="1" customFormat="1" ht="9.9499999999999993" customHeight="1" x14ac:dyDescent="0.2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</row>
    <row r="835" spans="1:10" s="1" customFormat="1" ht="9.9499999999999993" customHeight="1" x14ac:dyDescent="0.2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</row>
    <row r="836" spans="1:10" s="1" customFormat="1" ht="9.9499999999999993" customHeight="1" x14ac:dyDescent="0.2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</row>
    <row r="837" spans="1:10" s="1" customFormat="1" ht="9.9499999999999993" customHeight="1" x14ac:dyDescent="0.2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</row>
    <row r="838" spans="1:10" s="1" customFormat="1" ht="9.9499999999999993" customHeight="1" x14ac:dyDescent="0.2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</row>
    <row r="839" spans="1:10" s="1" customFormat="1" ht="9.9499999999999993" customHeight="1" x14ac:dyDescent="0.2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</row>
    <row r="840" spans="1:10" s="1" customFormat="1" ht="9.9499999999999993" customHeight="1" x14ac:dyDescent="0.2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</row>
    <row r="841" spans="1:10" s="1" customFormat="1" ht="9.9499999999999993" customHeight="1" x14ac:dyDescent="0.2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</row>
    <row r="842" spans="1:10" s="1" customFormat="1" ht="9.9499999999999993" customHeight="1" x14ac:dyDescent="0.2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</row>
    <row r="843" spans="1:10" s="1" customFormat="1" ht="9.9499999999999993" customHeight="1" x14ac:dyDescent="0.2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</row>
    <row r="844" spans="1:10" s="1" customFormat="1" ht="9.9499999999999993" customHeight="1" x14ac:dyDescent="0.2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</row>
    <row r="845" spans="1:10" s="1" customFormat="1" ht="9.9499999999999993" customHeight="1" x14ac:dyDescent="0.2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</row>
    <row r="846" spans="1:10" s="1" customFormat="1" ht="9.9499999999999993" customHeight="1" x14ac:dyDescent="0.2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</row>
    <row r="847" spans="1:10" s="1" customFormat="1" ht="9.9499999999999993" customHeight="1" x14ac:dyDescent="0.2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</row>
    <row r="848" spans="1:10" s="1" customFormat="1" ht="9.9499999999999993" customHeight="1" x14ac:dyDescent="0.2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</row>
    <row r="849" spans="1:10" s="1" customFormat="1" ht="9.9499999999999993" customHeight="1" x14ac:dyDescent="0.2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</row>
    <row r="850" spans="1:10" s="1" customFormat="1" ht="9.9499999999999993" customHeight="1" x14ac:dyDescent="0.2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</row>
    <row r="851" spans="1:10" s="1" customFormat="1" ht="9.9499999999999993" customHeight="1" x14ac:dyDescent="0.2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</row>
    <row r="852" spans="1:10" s="1" customFormat="1" ht="9.9499999999999993" customHeight="1" x14ac:dyDescent="0.2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</row>
    <row r="853" spans="1:10" s="1" customFormat="1" ht="9.9499999999999993" customHeight="1" x14ac:dyDescent="0.2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</row>
    <row r="854" spans="1:10" s="1" customFormat="1" ht="9.9499999999999993" customHeight="1" x14ac:dyDescent="0.2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</row>
    <row r="855" spans="1:10" s="1" customFormat="1" ht="9.9499999999999993" customHeight="1" x14ac:dyDescent="0.2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</row>
    <row r="856" spans="1:10" s="1" customFormat="1" ht="9.9499999999999993" customHeight="1" x14ac:dyDescent="0.2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</row>
    <row r="857" spans="1:10" s="1" customFormat="1" ht="9.9499999999999993" customHeight="1" x14ac:dyDescent="0.2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</row>
    <row r="858" spans="1:10" s="1" customFormat="1" ht="9.9499999999999993" customHeight="1" x14ac:dyDescent="0.2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</row>
    <row r="859" spans="1:10" s="1" customFormat="1" ht="9.9499999999999993" customHeight="1" x14ac:dyDescent="0.2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</row>
    <row r="860" spans="1:10" s="1" customFormat="1" ht="9.9499999999999993" customHeight="1" x14ac:dyDescent="0.2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</row>
    <row r="861" spans="1:10" s="1" customFormat="1" ht="9.9499999999999993" customHeight="1" x14ac:dyDescent="0.2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</row>
    <row r="862" spans="1:10" s="1" customFormat="1" ht="9.9499999999999993" customHeight="1" x14ac:dyDescent="0.2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</row>
    <row r="863" spans="1:10" s="1" customFormat="1" ht="9.9499999999999993" customHeight="1" x14ac:dyDescent="0.2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</row>
    <row r="864" spans="1:10" s="1" customFormat="1" ht="9.9499999999999993" customHeight="1" x14ac:dyDescent="0.2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</row>
    <row r="865" spans="1:10" s="1" customFormat="1" ht="9.9499999999999993" customHeight="1" x14ac:dyDescent="0.2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</row>
    <row r="866" spans="1:10" s="1" customFormat="1" ht="9.9499999999999993" customHeight="1" x14ac:dyDescent="0.2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</row>
    <row r="867" spans="1:10" s="1" customFormat="1" ht="9.9499999999999993" customHeight="1" x14ac:dyDescent="0.2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</row>
    <row r="868" spans="1:10" s="1" customFormat="1" ht="9.9499999999999993" customHeight="1" x14ac:dyDescent="0.2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</row>
    <row r="869" spans="1:10" s="1" customFormat="1" ht="9.9499999999999993" customHeight="1" x14ac:dyDescent="0.2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</row>
    <row r="870" spans="1:10" s="1" customFormat="1" ht="9.9499999999999993" customHeight="1" x14ac:dyDescent="0.2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</row>
    <row r="871" spans="1:10" s="1" customFormat="1" ht="9.9499999999999993" customHeight="1" x14ac:dyDescent="0.2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</row>
    <row r="872" spans="1:10" s="1" customFormat="1" ht="9.9499999999999993" customHeight="1" x14ac:dyDescent="0.2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</row>
    <row r="873" spans="1:10" s="1" customFormat="1" ht="9.9499999999999993" customHeight="1" x14ac:dyDescent="0.2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</row>
    <row r="874" spans="1:10" s="1" customFormat="1" ht="9.9499999999999993" customHeight="1" x14ac:dyDescent="0.2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</row>
    <row r="875" spans="1:10" s="1" customFormat="1" ht="9.9499999999999993" customHeight="1" x14ac:dyDescent="0.2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</row>
    <row r="876" spans="1:10" s="1" customFormat="1" ht="9.9499999999999993" customHeight="1" x14ac:dyDescent="0.2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</row>
    <row r="877" spans="1:10" s="1" customFormat="1" ht="9.9499999999999993" customHeight="1" x14ac:dyDescent="0.2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</row>
    <row r="878" spans="1:10" s="1" customFormat="1" ht="9.9499999999999993" customHeight="1" x14ac:dyDescent="0.2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</row>
    <row r="879" spans="1:10" s="1" customFormat="1" ht="9.9499999999999993" customHeight="1" x14ac:dyDescent="0.2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</row>
    <row r="880" spans="1:10" s="1" customFormat="1" ht="9.9499999999999993" customHeight="1" x14ac:dyDescent="0.2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</row>
    <row r="881" spans="1:10" s="1" customFormat="1" ht="9.9499999999999993" customHeight="1" x14ac:dyDescent="0.2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</row>
    <row r="882" spans="1:10" s="1" customFormat="1" ht="9.9499999999999993" customHeight="1" x14ac:dyDescent="0.2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</row>
    <row r="883" spans="1:10" s="1" customFormat="1" ht="9.9499999999999993" customHeight="1" x14ac:dyDescent="0.2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</row>
    <row r="884" spans="1:10" s="1" customFormat="1" ht="9.9499999999999993" customHeight="1" x14ac:dyDescent="0.2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</row>
    <row r="885" spans="1:10" s="1" customFormat="1" ht="9.9499999999999993" customHeight="1" x14ac:dyDescent="0.2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</row>
    <row r="886" spans="1:10" s="1" customFormat="1" ht="9.9499999999999993" customHeight="1" x14ac:dyDescent="0.2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</row>
    <row r="887" spans="1:10" s="1" customFormat="1" ht="9.9499999999999993" customHeight="1" x14ac:dyDescent="0.2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</row>
    <row r="888" spans="1:10" s="1" customFormat="1" ht="9.9499999999999993" customHeight="1" x14ac:dyDescent="0.2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</row>
    <row r="889" spans="1:10" s="1" customFormat="1" ht="9.9499999999999993" customHeight="1" x14ac:dyDescent="0.2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</row>
    <row r="890" spans="1:10" s="1" customFormat="1" ht="9.9499999999999993" customHeight="1" x14ac:dyDescent="0.2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</row>
    <row r="891" spans="1:10" s="1" customFormat="1" ht="9.9499999999999993" customHeight="1" x14ac:dyDescent="0.2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</row>
    <row r="892" spans="1:10" s="1" customFormat="1" ht="9.9499999999999993" customHeight="1" x14ac:dyDescent="0.2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</row>
    <row r="893" spans="1:10" s="1" customFormat="1" ht="9.9499999999999993" customHeight="1" x14ac:dyDescent="0.2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</row>
    <row r="894" spans="1:10" s="1" customFormat="1" ht="9.9499999999999993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</row>
    <row r="895" spans="1:10" s="1" customFormat="1" ht="9.9499999999999993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</row>
    <row r="896" spans="1:10" s="1" customFormat="1" ht="9.9499999999999993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</row>
    <row r="897" spans="1:10" s="1" customFormat="1" ht="9.9499999999999993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</row>
    <row r="898" spans="1:10" s="1" customFormat="1" ht="9.9499999999999993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</row>
    <row r="899" spans="1:10" s="1" customFormat="1" ht="9.9499999999999993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</row>
    <row r="900" spans="1:10" s="1" customFormat="1" ht="9.9499999999999993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</row>
    <row r="901" spans="1:10" s="1" customFormat="1" ht="9.9499999999999993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</row>
    <row r="902" spans="1:10" s="1" customFormat="1" ht="9.9499999999999993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</row>
    <row r="903" spans="1:10" s="1" customFormat="1" ht="9.9499999999999993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</row>
    <row r="904" spans="1:10" s="1" customFormat="1" ht="9.9499999999999993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</row>
    <row r="905" spans="1:10" s="1" customFormat="1" ht="9.9499999999999993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</row>
    <row r="906" spans="1:10" s="1" customFormat="1" ht="9.9499999999999993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</row>
    <row r="907" spans="1:10" s="1" customFormat="1" ht="9.9499999999999993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</row>
    <row r="908" spans="1:10" s="1" customFormat="1" ht="9.9499999999999993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</row>
    <row r="909" spans="1:10" s="1" customFormat="1" ht="9.9499999999999993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</row>
    <row r="910" spans="1:10" s="1" customFormat="1" ht="9.9499999999999993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</row>
    <row r="911" spans="1:10" s="1" customFormat="1" ht="9.9499999999999993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</row>
    <row r="912" spans="1:10" s="1" customFormat="1" ht="9.9499999999999993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</row>
    <row r="913" spans="1:10" s="1" customFormat="1" ht="9.9499999999999993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</row>
    <row r="914" spans="1:10" s="1" customFormat="1" ht="9.9499999999999993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</row>
    <row r="915" spans="1:10" s="1" customFormat="1" ht="9.9499999999999993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</row>
    <row r="916" spans="1:10" s="1" customFormat="1" ht="9.9499999999999993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</row>
    <row r="917" spans="1:10" s="1" customFormat="1" ht="9.9499999999999993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</row>
    <row r="918" spans="1:10" s="1" customFormat="1" ht="9.9499999999999993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</row>
    <row r="919" spans="1:10" s="1" customFormat="1" ht="9.9499999999999993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</row>
    <row r="920" spans="1:10" s="1" customFormat="1" ht="9.9499999999999993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</row>
    <row r="921" spans="1:10" s="1" customFormat="1" ht="9.9499999999999993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</row>
    <row r="922" spans="1:10" s="1" customFormat="1" ht="9.9499999999999993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</row>
    <row r="923" spans="1:10" s="1" customFormat="1" ht="9.9499999999999993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</row>
    <row r="924" spans="1:10" s="1" customFormat="1" ht="9.9499999999999993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</row>
    <row r="925" spans="1:10" s="1" customFormat="1" ht="9.9499999999999993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</row>
    <row r="926" spans="1:10" s="1" customFormat="1" ht="9.9499999999999993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</row>
    <row r="927" spans="1:10" s="1" customFormat="1" ht="9.9499999999999993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</row>
    <row r="928" spans="1:10" s="1" customFormat="1" ht="9.9499999999999993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</row>
    <row r="929" spans="1:10" s="1" customFormat="1" ht="9.9499999999999993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</row>
    <row r="930" spans="1:10" s="1" customFormat="1" ht="9.9499999999999993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</row>
    <row r="931" spans="1:10" s="1" customFormat="1" ht="9.9499999999999993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</row>
    <row r="932" spans="1:10" s="1" customFormat="1" ht="9.9499999999999993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</row>
    <row r="933" spans="1:10" s="1" customFormat="1" ht="9.9499999999999993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</row>
    <row r="934" spans="1:10" s="1" customFormat="1" ht="9.9499999999999993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</row>
    <row r="935" spans="1:10" s="1" customFormat="1" ht="9.9499999999999993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</row>
    <row r="936" spans="1:10" s="1" customFormat="1" ht="9.9499999999999993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</row>
    <row r="937" spans="1:10" s="1" customFormat="1" ht="9.9499999999999993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</row>
    <row r="938" spans="1:10" s="1" customFormat="1" ht="9.9499999999999993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</row>
    <row r="939" spans="1:10" s="1" customFormat="1" ht="9.9499999999999993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</row>
    <row r="940" spans="1:10" s="1" customFormat="1" ht="9.9499999999999993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</row>
    <row r="941" spans="1:10" s="1" customFormat="1" ht="9.9499999999999993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</row>
    <row r="942" spans="1:10" s="1" customFormat="1" ht="9.9499999999999993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</row>
    <row r="943" spans="1:10" s="1" customFormat="1" ht="9.9499999999999993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</row>
    <row r="944" spans="1:10" s="1" customFormat="1" ht="9.9499999999999993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</row>
    <row r="945" spans="1:10" s="1" customFormat="1" ht="9.9499999999999993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</row>
    <row r="946" spans="1:10" s="1" customFormat="1" ht="9.9499999999999993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</row>
    <row r="947" spans="1:10" s="1" customFormat="1" ht="9.9499999999999993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</row>
    <row r="948" spans="1:10" s="1" customFormat="1" ht="9.9499999999999993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</row>
    <row r="949" spans="1:10" s="1" customFormat="1" ht="9.9499999999999993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</row>
    <row r="950" spans="1:10" s="1" customFormat="1" ht="9.9499999999999993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</row>
    <row r="951" spans="1:10" s="1" customFormat="1" ht="9.9499999999999993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</row>
    <row r="952" spans="1:10" s="1" customFormat="1" ht="9.9499999999999993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</row>
    <row r="953" spans="1:10" s="1" customFormat="1" ht="9.9499999999999993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</row>
    <row r="954" spans="1:10" s="1" customFormat="1" ht="9.9499999999999993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</row>
    <row r="955" spans="1:10" s="1" customFormat="1" ht="9.9499999999999993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</row>
    <row r="956" spans="1:10" s="1" customFormat="1" ht="9.9499999999999993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</row>
    <row r="957" spans="1:10" s="1" customFormat="1" ht="9.9499999999999993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</row>
    <row r="958" spans="1:10" s="1" customFormat="1" ht="9.9499999999999993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</row>
    <row r="959" spans="1:10" s="1" customFormat="1" ht="9.9499999999999993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</row>
    <row r="960" spans="1:10" s="1" customFormat="1" ht="9.9499999999999993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</row>
    <row r="961" spans="1:10" s="1" customFormat="1" ht="9.9499999999999993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</row>
    <row r="962" spans="1:10" s="1" customFormat="1" ht="9.9499999999999993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</row>
    <row r="963" spans="1:10" s="1" customFormat="1" ht="9.9499999999999993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</row>
    <row r="964" spans="1:10" s="1" customFormat="1" ht="9.9499999999999993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</row>
    <row r="965" spans="1:10" s="1" customFormat="1" ht="9.9499999999999993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</row>
    <row r="966" spans="1:10" s="1" customFormat="1" ht="9.9499999999999993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</row>
    <row r="967" spans="1:10" s="1" customFormat="1" ht="9.9499999999999993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</row>
    <row r="968" spans="1:10" s="1" customFormat="1" ht="9.9499999999999993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</row>
    <row r="969" spans="1:10" s="1" customFormat="1" ht="9.9499999999999993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</row>
    <row r="970" spans="1:10" s="1" customFormat="1" ht="9.9499999999999993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</row>
    <row r="971" spans="1:10" s="1" customFormat="1" ht="9.9499999999999993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</row>
    <row r="972" spans="1:10" s="1" customFormat="1" ht="9.9499999999999993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</row>
    <row r="973" spans="1:10" s="1" customFormat="1" ht="9.9499999999999993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</row>
    <row r="974" spans="1:10" s="1" customFormat="1" ht="9.9499999999999993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</row>
    <row r="975" spans="1:10" s="1" customFormat="1" ht="9.9499999999999993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</row>
    <row r="976" spans="1:10" s="1" customFormat="1" ht="9.9499999999999993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</row>
    <row r="977" spans="1:10" s="1" customFormat="1" ht="9.9499999999999993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</row>
    <row r="978" spans="1:10" s="1" customFormat="1" ht="9.9499999999999993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</row>
    <row r="979" spans="1:10" s="1" customFormat="1" ht="9.9499999999999993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</row>
    <row r="980" spans="1:10" s="1" customFormat="1" ht="9.9499999999999993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</row>
    <row r="981" spans="1:10" s="1" customFormat="1" ht="9.9499999999999993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</row>
    <row r="982" spans="1:10" s="1" customFormat="1" ht="9.9499999999999993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</row>
    <row r="983" spans="1:10" s="1" customFormat="1" ht="9.9499999999999993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</row>
    <row r="984" spans="1:10" s="1" customFormat="1" ht="9.9499999999999993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</row>
    <row r="985" spans="1:10" s="1" customFormat="1" ht="9.9499999999999993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</row>
    <row r="986" spans="1:10" s="1" customFormat="1" ht="9.9499999999999993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</row>
    <row r="987" spans="1:10" s="1" customFormat="1" ht="9.9499999999999993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</row>
    <row r="988" spans="1:10" s="1" customFormat="1" ht="9.9499999999999993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</row>
    <row r="989" spans="1:10" s="1" customFormat="1" ht="9.9499999999999993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</row>
    <row r="990" spans="1:10" s="1" customFormat="1" ht="9.9499999999999993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</row>
    <row r="991" spans="1:10" s="1" customFormat="1" ht="9.9499999999999993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</row>
    <row r="992" spans="1:10" s="1" customFormat="1" ht="9.9499999999999993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</row>
    <row r="993" spans="1:10" s="1" customFormat="1" ht="9.9499999999999993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</row>
    <row r="994" spans="1:10" s="1" customFormat="1" ht="9.9499999999999993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</row>
    <row r="995" spans="1:10" s="1" customFormat="1" ht="9.9499999999999993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</row>
    <row r="996" spans="1:10" s="1" customFormat="1" ht="9.9499999999999993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</row>
    <row r="997" spans="1:10" s="1" customFormat="1" ht="9.9499999999999993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</row>
    <row r="998" spans="1:10" s="1" customFormat="1" ht="9.9499999999999993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</row>
    <row r="999" spans="1:10" s="1" customFormat="1" ht="9.9499999999999993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</row>
    <row r="1000" spans="1:10" s="1" customFormat="1" ht="9.9499999999999993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</row>
    <row r="1001" spans="1:10" s="1" customFormat="1" ht="9.9499999999999993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</row>
    <row r="1002" spans="1:10" s="1" customFormat="1" ht="9.9499999999999993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</row>
    <row r="1003" spans="1:10" s="1" customFormat="1" ht="9.9499999999999993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</row>
    <row r="1004" spans="1:10" s="1" customFormat="1" ht="9.9499999999999993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</row>
    <row r="1005" spans="1:10" s="1" customFormat="1" ht="9.9499999999999993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</row>
    <row r="1006" spans="1:10" s="1" customFormat="1" ht="9.9499999999999993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</row>
    <row r="1007" spans="1:10" s="1" customFormat="1" ht="9.9499999999999993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</row>
    <row r="1008" spans="1:10" s="1" customFormat="1" ht="9.9499999999999993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</row>
    <row r="1009" spans="1:10" s="1" customFormat="1" ht="9.9499999999999993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</row>
    <row r="1010" spans="1:10" s="1" customFormat="1" ht="9.9499999999999993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</row>
    <row r="1011" spans="1:10" s="1" customFormat="1" ht="9.9499999999999993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</row>
    <row r="1012" spans="1:10" s="1" customFormat="1" ht="9.9499999999999993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</row>
    <row r="1013" spans="1:10" s="1" customFormat="1" ht="9.9499999999999993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</row>
    <row r="1014" spans="1:10" s="1" customFormat="1" ht="9.9499999999999993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</row>
    <row r="1015" spans="1:10" s="1" customFormat="1" ht="9.9499999999999993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</row>
    <row r="1016" spans="1:10" s="1" customFormat="1" ht="9.9499999999999993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</row>
    <row r="1017" spans="1:10" s="1" customFormat="1" ht="9.9499999999999993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</row>
    <row r="1018" spans="1:10" s="1" customFormat="1" ht="9.9499999999999993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</row>
    <row r="1019" spans="1:10" s="1" customFormat="1" ht="9.9499999999999993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</row>
    <row r="1020" spans="1:10" s="1" customFormat="1" ht="9.9499999999999993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</row>
    <row r="1021" spans="1:10" s="1" customFormat="1" ht="9.9499999999999993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</row>
    <row r="1022" spans="1:10" s="1" customFormat="1" ht="9.9499999999999993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</row>
    <row r="1023" spans="1:10" s="1" customFormat="1" ht="9.9499999999999993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</row>
    <row r="1024" spans="1:10" s="1" customFormat="1" ht="9.9499999999999993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</row>
    <row r="1025" spans="1:10" s="1" customFormat="1" ht="9.9499999999999993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</row>
    <row r="1026" spans="1:10" s="1" customFormat="1" ht="9.9499999999999993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</row>
    <row r="1027" spans="1:10" s="1" customFormat="1" ht="9.9499999999999993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</row>
    <row r="1028" spans="1:10" s="1" customFormat="1" ht="9.9499999999999993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</row>
    <row r="1029" spans="1:10" s="1" customFormat="1" ht="9.9499999999999993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</row>
    <row r="1030" spans="1:10" s="1" customFormat="1" ht="9.9499999999999993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</row>
    <row r="1031" spans="1:10" s="1" customFormat="1" ht="9.9499999999999993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</row>
    <row r="1032" spans="1:10" s="1" customFormat="1" ht="9.9499999999999993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</row>
    <row r="1033" spans="1:10" s="1" customFormat="1" ht="9.9499999999999993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</row>
    <row r="1034" spans="1:10" s="1" customFormat="1" ht="9.9499999999999993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</row>
    <row r="1035" spans="1:10" s="1" customFormat="1" ht="9.9499999999999993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</row>
    <row r="1036" spans="1:10" s="1" customFormat="1" ht="9.9499999999999993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</row>
    <row r="1037" spans="1:10" s="1" customFormat="1" ht="9.9499999999999993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</row>
    <row r="1038" spans="1:10" s="1" customFormat="1" ht="9.9499999999999993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</row>
    <row r="1039" spans="1:10" s="1" customFormat="1" ht="9.9499999999999993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</row>
    <row r="1040" spans="1:10" s="1" customFormat="1" ht="9.9499999999999993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</row>
    <row r="1041" spans="1:10" s="1" customFormat="1" ht="9.9499999999999993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</row>
    <row r="1042" spans="1:10" s="1" customFormat="1" ht="9.9499999999999993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</row>
    <row r="1043" spans="1:10" s="1" customFormat="1" ht="9.9499999999999993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</row>
    <row r="1044" spans="1:10" s="1" customFormat="1" ht="9.9499999999999993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</row>
    <row r="1045" spans="1:10" s="1" customFormat="1" ht="9.9499999999999993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</row>
    <row r="1046" spans="1:10" s="1" customFormat="1" ht="9.9499999999999993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</row>
    <row r="1047" spans="1:10" s="1" customFormat="1" ht="9.9499999999999993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</row>
    <row r="1048" spans="1:10" s="1" customFormat="1" ht="9.9499999999999993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</row>
    <row r="1049" spans="1:10" s="1" customFormat="1" ht="9.9499999999999993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</row>
    <row r="1050" spans="1:10" s="1" customFormat="1" ht="9.9499999999999993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</row>
    <row r="1051" spans="1:10" s="1" customFormat="1" ht="9.9499999999999993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</row>
    <row r="1052" spans="1:10" s="1" customFormat="1" ht="9.9499999999999993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</row>
    <row r="1053" spans="1:10" s="1" customFormat="1" ht="9.9499999999999993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</row>
    <row r="1054" spans="1:10" s="1" customFormat="1" ht="9.9499999999999993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</row>
    <row r="1055" spans="1:10" s="1" customFormat="1" ht="9.9499999999999993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</row>
    <row r="1056" spans="1:10" s="1" customFormat="1" ht="9.9499999999999993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</row>
    <row r="1057" spans="1:10" s="1" customFormat="1" ht="9.9499999999999993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</row>
    <row r="1058" spans="1:10" s="1" customFormat="1" ht="9.9499999999999993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</row>
    <row r="1059" spans="1:10" s="1" customFormat="1" ht="9.9499999999999993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</row>
    <row r="1060" spans="1:10" s="1" customFormat="1" ht="9.9499999999999993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</row>
    <row r="1061" spans="1:10" s="1" customFormat="1" ht="9.9499999999999993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</row>
    <row r="1062" spans="1:10" s="1" customFormat="1" ht="9.9499999999999993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</row>
    <row r="1063" spans="1:10" s="1" customFormat="1" ht="9.9499999999999993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</row>
    <row r="1064" spans="1:10" s="1" customFormat="1" ht="9.9499999999999993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</row>
    <row r="1065" spans="1:10" s="1" customFormat="1" ht="9.9499999999999993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</row>
    <row r="1066" spans="1:10" s="1" customFormat="1" ht="9.9499999999999993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</row>
    <row r="1067" spans="1:10" s="1" customFormat="1" ht="9.9499999999999993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</row>
    <row r="1068" spans="1:10" s="1" customFormat="1" ht="9.9499999999999993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</row>
    <row r="1069" spans="1:10" s="1" customFormat="1" ht="9.9499999999999993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</row>
    <row r="1070" spans="1:10" s="1" customFormat="1" ht="9.9499999999999993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</row>
    <row r="1071" spans="1:10" s="1" customFormat="1" ht="9.9499999999999993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</row>
    <row r="1072" spans="1:10" s="1" customFormat="1" ht="9.9499999999999993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</row>
    <row r="1073" spans="1:10" s="1" customFormat="1" ht="9.9499999999999993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</row>
    <row r="1074" spans="1:10" s="1" customFormat="1" ht="9.9499999999999993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</row>
    <row r="1075" spans="1:10" s="1" customFormat="1" ht="9.9499999999999993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</row>
    <row r="1076" spans="1:10" s="1" customFormat="1" ht="9.9499999999999993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</row>
    <row r="1077" spans="1:10" s="1" customFormat="1" ht="9.9499999999999993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</row>
    <row r="1078" spans="1:10" s="1" customFormat="1" ht="9.9499999999999993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</row>
    <row r="1079" spans="1:10" s="1" customFormat="1" ht="9.9499999999999993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</row>
    <row r="1080" spans="1:10" s="1" customFormat="1" ht="9.9499999999999993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</row>
    <row r="1081" spans="1:10" s="1" customFormat="1" ht="9.9499999999999993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</row>
    <row r="1082" spans="1:10" s="1" customFormat="1" ht="9.9499999999999993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</row>
    <row r="1083" spans="1:10" s="1" customFormat="1" ht="9.9499999999999993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</row>
    <row r="1084" spans="1:10" s="1" customFormat="1" ht="9.9499999999999993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</row>
    <row r="1085" spans="1:10" s="1" customFormat="1" ht="9.9499999999999993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</row>
    <row r="1086" spans="1:10" s="1" customFormat="1" ht="9.9499999999999993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</row>
    <row r="1087" spans="1:10" s="1" customFormat="1" ht="9.9499999999999993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</row>
    <row r="1088" spans="1:10" s="1" customFormat="1" ht="9.9499999999999993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</row>
    <row r="1089" spans="1:10" s="1" customFormat="1" ht="9.9499999999999993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</row>
    <row r="1090" spans="1:10" s="1" customFormat="1" ht="9.9499999999999993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</row>
    <row r="1091" spans="1:10" s="1" customFormat="1" ht="9.9499999999999993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</row>
    <row r="1092" spans="1:10" s="1" customFormat="1" ht="9.9499999999999993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</row>
    <row r="1093" spans="1:10" s="1" customFormat="1" ht="9.9499999999999993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</row>
    <row r="1094" spans="1:10" s="1" customFormat="1" ht="9.9499999999999993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</row>
    <row r="1095" spans="1:10" s="1" customFormat="1" ht="9.9499999999999993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</row>
    <row r="1096" spans="1:10" s="1" customFormat="1" ht="9.9499999999999993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</row>
    <row r="1097" spans="1:10" s="1" customFormat="1" ht="9.9499999999999993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</row>
    <row r="1098" spans="1:10" s="1" customFormat="1" ht="9.9499999999999993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</row>
    <row r="1099" spans="1:10" s="1" customFormat="1" ht="9.9499999999999993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</row>
    <row r="1100" spans="1:10" s="1" customFormat="1" ht="9.9499999999999993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</row>
    <row r="1101" spans="1:10" s="1" customFormat="1" ht="9.9499999999999993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</row>
    <row r="1102" spans="1:10" s="1" customFormat="1" ht="9.9499999999999993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</row>
    <row r="1103" spans="1:10" s="1" customFormat="1" ht="9.9499999999999993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</row>
    <row r="1104" spans="1:10" s="1" customFormat="1" ht="9.9499999999999993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</row>
    <row r="1105" spans="1:10" s="1" customFormat="1" ht="9.9499999999999993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</row>
    <row r="1106" spans="1:10" s="1" customFormat="1" ht="9.9499999999999993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</row>
    <row r="1107" spans="1:10" s="1" customFormat="1" ht="9.9499999999999993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</row>
    <row r="1108" spans="1:10" s="1" customFormat="1" ht="9.9499999999999993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</row>
    <row r="1109" spans="1:10" s="1" customFormat="1" ht="9.9499999999999993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</row>
    <row r="1110" spans="1:10" s="1" customFormat="1" ht="9.9499999999999993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</row>
    <row r="1111" spans="1:10" s="1" customFormat="1" ht="9.9499999999999993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</row>
    <row r="1112" spans="1:10" s="1" customFormat="1" ht="9.9499999999999993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</row>
    <row r="1113" spans="1:10" s="1" customFormat="1" ht="9.9499999999999993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</row>
    <row r="1114" spans="1:10" s="1" customFormat="1" ht="9.9499999999999993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</row>
    <row r="1115" spans="1:10" s="1" customFormat="1" ht="9.9499999999999993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</row>
    <row r="1116" spans="1:10" s="1" customFormat="1" ht="9.9499999999999993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</row>
    <row r="1117" spans="1:10" s="1" customFormat="1" ht="9.9499999999999993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</row>
    <row r="1118" spans="1:10" s="1" customFormat="1" ht="9.9499999999999993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</row>
    <row r="1119" spans="1:10" s="1" customFormat="1" ht="9.9499999999999993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</row>
    <row r="1120" spans="1:10" s="1" customFormat="1" ht="9.9499999999999993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</row>
    <row r="1121" spans="1:10" s="1" customFormat="1" ht="9.9499999999999993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</row>
    <row r="1122" spans="1:10" s="1" customFormat="1" ht="9.9499999999999993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</row>
    <row r="1123" spans="1:10" s="1" customFormat="1" ht="9.9499999999999993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</row>
    <row r="1124" spans="1:10" s="1" customFormat="1" ht="9.9499999999999993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</row>
    <row r="1125" spans="1:10" s="1" customFormat="1" ht="9.9499999999999993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</row>
    <row r="1126" spans="1:10" s="1" customFormat="1" ht="9.9499999999999993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</row>
    <row r="1127" spans="1:10" s="1" customFormat="1" ht="9.9499999999999993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</row>
    <row r="1128" spans="1:10" s="1" customFormat="1" ht="9.9499999999999993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</row>
    <row r="1129" spans="1:10" s="1" customFormat="1" ht="9.9499999999999993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</row>
    <row r="1130" spans="1:10" s="1" customFormat="1" ht="9.9499999999999993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</row>
    <row r="1131" spans="1:10" s="1" customFormat="1" ht="9.9499999999999993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</row>
    <row r="1132" spans="1:10" s="1" customFormat="1" ht="9.9499999999999993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</row>
    <row r="1133" spans="1:10" s="1" customFormat="1" ht="9.9499999999999993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</row>
    <row r="1134" spans="1:10" s="1" customFormat="1" ht="9.9499999999999993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</row>
    <row r="1135" spans="1:10" s="1" customFormat="1" ht="9.9499999999999993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</row>
    <row r="1136" spans="1:10" s="1" customFormat="1" ht="9.9499999999999993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</row>
    <row r="1137" spans="1:10" s="1" customFormat="1" ht="9.9499999999999993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</row>
    <row r="1138" spans="1:10" s="1" customFormat="1" ht="9.9499999999999993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</row>
    <row r="1139" spans="1:10" s="1" customFormat="1" ht="9.9499999999999993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</row>
    <row r="1140" spans="1:10" s="1" customFormat="1" ht="9.9499999999999993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</row>
    <row r="1141" spans="1:10" s="1" customFormat="1" ht="9.9499999999999993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</row>
    <row r="1142" spans="1:10" s="1" customFormat="1" ht="9.9499999999999993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</row>
    <row r="1143" spans="1:10" s="1" customFormat="1" ht="9.9499999999999993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</row>
    <row r="1144" spans="1:10" s="1" customFormat="1" ht="9.9499999999999993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</row>
    <row r="1145" spans="1:10" s="1" customFormat="1" ht="9.9499999999999993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</row>
    <row r="1146" spans="1:10" s="1" customFormat="1" ht="9.9499999999999993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</row>
    <row r="1147" spans="1:10" s="1" customFormat="1" ht="9.9499999999999993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</row>
    <row r="1148" spans="1:10" s="1" customFormat="1" ht="9.9499999999999993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</row>
    <row r="1149" spans="1:10" s="1" customFormat="1" ht="9.9499999999999993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</row>
    <row r="1150" spans="1:10" s="1" customFormat="1" ht="9.9499999999999993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</row>
    <row r="1151" spans="1:10" s="1" customFormat="1" ht="9.9499999999999993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</row>
    <row r="1152" spans="1:10" s="1" customFormat="1" ht="9.9499999999999993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</row>
    <row r="1153" spans="1:10" s="1" customFormat="1" ht="9.9499999999999993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</row>
    <row r="1154" spans="1:10" s="1" customFormat="1" ht="9.9499999999999993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</row>
    <row r="1155" spans="1:10" s="1" customFormat="1" ht="9.9499999999999993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</row>
    <row r="1156" spans="1:10" s="1" customFormat="1" ht="9.9499999999999993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</row>
    <row r="1157" spans="1:10" s="1" customFormat="1" ht="9.9499999999999993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</row>
    <row r="1158" spans="1:10" s="1" customFormat="1" ht="9.9499999999999993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</row>
    <row r="1159" spans="1:10" s="1" customFormat="1" ht="9.9499999999999993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</row>
    <row r="1160" spans="1:10" s="1" customFormat="1" ht="9.9499999999999993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</row>
    <row r="1161" spans="1:10" s="1" customFormat="1" ht="9.9499999999999993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</row>
    <row r="1162" spans="1:10" s="1" customFormat="1" ht="9.9499999999999993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</row>
    <row r="1163" spans="1:10" s="1" customFormat="1" ht="9.9499999999999993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</row>
    <row r="1164" spans="1:10" s="1" customFormat="1" ht="9.9499999999999993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</row>
    <row r="1165" spans="1:10" s="1" customFormat="1" ht="9.9499999999999993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</row>
    <row r="1166" spans="1:10" s="1" customFormat="1" ht="9.9499999999999993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</row>
    <row r="1167" spans="1:10" s="1" customFormat="1" ht="9.9499999999999993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</row>
    <row r="1168" spans="1:10" s="1" customFormat="1" ht="9.9499999999999993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</row>
    <row r="1169" spans="1:10" s="1" customFormat="1" ht="9.9499999999999993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</row>
    <row r="1170" spans="1:10" s="1" customFormat="1" ht="9.9499999999999993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</row>
    <row r="1171" spans="1:10" s="1" customFormat="1" ht="9.9499999999999993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</row>
    <row r="1172" spans="1:10" s="1" customFormat="1" ht="9.9499999999999993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</row>
    <row r="1173" spans="1:10" s="1" customFormat="1" ht="9.9499999999999993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</row>
    <row r="1174" spans="1:10" s="1" customFormat="1" ht="9.9499999999999993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</row>
    <row r="1175" spans="1:10" s="1" customFormat="1" ht="9.9499999999999993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</row>
    <row r="1176" spans="1:10" s="1" customFormat="1" ht="9.9499999999999993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</row>
    <row r="1177" spans="1:10" s="1" customFormat="1" ht="9.9499999999999993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</row>
    <row r="1178" spans="1:10" s="1" customFormat="1" ht="9.9499999999999993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</row>
    <row r="1179" spans="1:10" s="1" customFormat="1" ht="9.9499999999999993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</row>
    <row r="1180" spans="1:10" s="1" customFormat="1" ht="9.9499999999999993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</row>
    <row r="1181" spans="1:10" s="1" customFormat="1" ht="9.9499999999999993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</row>
    <row r="1182" spans="1:10" s="1" customFormat="1" ht="9.9499999999999993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</row>
    <row r="1183" spans="1:10" s="1" customFormat="1" ht="9.9499999999999993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</row>
    <row r="1184" spans="1:10" s="1" customFormat="1" ht="9.9499999999999993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</row>
    <row r="1185" spans="1:10" s="1" customFormat="1" ht="9.9499999999999993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</row>
    <row r="1186" spans="1:10" s="1" customFormat="1" ht="9.9499999999999993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</row>
    <row r="1187" spans="1:10" s="1" customFormat="1" ht="9.9499999999999993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</row>
    <row r="1188" spans="1:10" s="1" customFormat="1" ht="9.9499999999999993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</row>
    <row r="1189" spans="1:10" s="1" customFormat="1" ht="9.9499999999999993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</row>
    <row r="1190" spans="1:10" s="1" customFormat="1" ht="9.9499999999999993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</row>
    <row r="1191" spans="1:10" s="1" customFormat="1" ht="9.9499999999999993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</row>
    <row r="1192" spans="1:10" s="1" customFormat="1" ht="9.9499999999999993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</row>
    <row r="1193" spans="1:10" s="1" customFormat="1" ht="9.9499999999999993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</row>
    <row r="1194" spans="1:10" s="1" customFormat="1" ht="9.9499999999999993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</row>
    <row r="1195" spans="1:10" s="1" customFormat="1" ht="9.9499999999999993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</row>
    <row r="1196" spans="1:10" s="1" customFormat="1" ht="9.9499999999999993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</row>
    <row r="1197" spans="1:10" s="1" customFormat="1" ht="9.9499999999999993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</row>
    <row r="1198" spans="1:10" s="1" customFormat="1" ht="9.9499999999999993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</row>
    <row r="1199" spans="1:10" s="1" customFormat="1" ht="9.9499999999999993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</row>
    <row r="1200" spans="1:10" s="1" customFormat="1" ht="9.9499999999999993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</row>
    <row r="1201" spans="1:10" s="1" customFormat="1" ht="9.9499999999999993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</row>
    <row r="1202" spans="1:10" s="1" customFormat="1" ht="9.9499999999999993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</row>
    <row r="1203" spans="1:10" s="1" customFormat="1" ht="9.9499999999999993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</row>
    <row r="1204" spans="1:10" s="1" customFormat="1" ht="9.9499999999999993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</row>
    <row r="1205" spans="1:10" s="1" customFormat="1" ht="9.9499999999999993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</row>
    <row r="1206" spans="1:10" s="1" customFormat="1" ht="9.9499999999999993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</row>
    <row r="1207" spans="1:10" s="1" customFormat="1" ht="9.9499999999999993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</row>
    <row r="1208" spans="1:10" s="1" customFormat="1" ht="9.9499999999999993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</row>
    <row r="1209" spans="1:10" s="1" customFormat="1" ht="9.9499999999999993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</row>
    <row r="1210" spans="1:10" s="1" customFormat="1" ht="9.9499999999999993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</row>
    <row r="1211" spans="1:10" s="1" customFormat="1" ht="9.9499999999999993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</row>
    <row r="1212" spans="1:10" s="1" customFormat="1" ht="9.9499999999999993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</row>
    <row r="1213" spans="1:10" s="1" customFormat="1" ht="9.9499999999999993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</row>
    <row r="1214" spans="1:10" s="1" customFormat="1" ht="9.9499999999999993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</row>
    <row r="1215" spans="1:10" s="1" customFormat="1" ht="9.9499999999999993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</row>
    <row r="1216" spans="1:10" s="1" customFormat="1" ht="9.9499999999999993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</row>
    <row r="1217" spans="1:10" s="1" customFormat="1" ht="9.9499999999999993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</row>
    <row r="1218" spans="1:10" s="1" customFormat="1" ht="9.9499999999999993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</row>
    <row r="1219" spans="1:10" s="1" customFormat="1" ht="9.9499999999999993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</row>
    <row r="1220" spans="1:10" s="1" customFormat="1" ht="9.9499999999999993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</row>
    <row r="1221" spans="1:10" s="1" customFormat="1" ht="9.9499999999999993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</row>
    <row r="1222" spans="1:10" s="1" customFormat="1" ht="9.9499999999999993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</row>
    <row r="1223" spans="1:10" s="1" customFormat="1" ht="9.9499999999999993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</row>
    <row r="1224" spans="1:10" s="1" customFormat="1" ht="9.9499999999999993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</row>
    <row r="1225" spans="1:10" s="1" customFormat="1" ht="9.9499999999999993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</row>
    <row r="1226" spans="1:10" s="1" customFormat="1" ht="9.9499999999999993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</row>
    <row r="1227" spans="1:10" s="1" customFormat="1" ht="9.9499999999999993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</row>
    <row r="1228" spans="1:10" s="1" customFormat="1" ht="9.9499999999999993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</row>
    <row r="1229" spans="1:10" s="1" customFormat="1" ht="9.9499999999999993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</row>
    <row r="1230" spans="1:10" s="1" customFormat="1" ht="9.9499999999999993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</row>
    <row r="1231" spans="1:10" s="1" customFormat="1" ht="9.9499999999999993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</row>
    <row r="1232" spans="1:10" s="1" customFormat="1" ht="9.9499999999999993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</row>
    <row r="1233" spans="1:10" s="1" customFormat="1" ht="9.9499999999999993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</row>
    <row r="1234" spans="1:10" s="1" customFormat="1" ht="9.9499999999999993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</row>
    <row r="1235" spans="1:10" s="1" customFormat="1" ht="9.9499999999999993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</row>
    <row r="1236" spans="1:10" s="1" customFormat="1" ht="9.9499999999999993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</row>
    <row r="1237" spans="1:10" s="1" customFormat="1" ht="9.9499999999999993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</row>
    <row r="1238" spans="1:10" s="1" customFormat="1" ht="9.9499999999999993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</row>
    <row r="1239" spans="1:10" s="1" customFormat="1" ht="9.9499999999999993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</row>
    <row r="1240" spans="1:10" s="1" customFormat="1" ht="9.9499999999999993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</row>
    <row r="1241" spans="1:10" s="1" customFormat="1" ht="9.9499999999999993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</row>
    <row r="1242" spans="1:10" s="1" customFormat="1" ht="9.9499999999999993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</row>
    <row r="1243" spans="1:10" s="1" customFormat="1" ht="9.9499999999999993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</row>
    <row r="1244" spans="1:10" s="1" customFormat="1" ht="9.9499999999999993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</row>
    <row r="1245" spans="1:10" s="1" customFormat="1" ht="9.9499999999999993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</row>
    <row r="1246" spans="1:10" s="1" customFormat="1" ht="9.9499999999999993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</row>
    <row r="1247" spans="1:10" s="1" customFormat="1" ht="9.9499999999999993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</row>
    <row r="1248" spans="1:10" s="1" customFormat="1" ht="9.9499999999999993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</row>
    <row r="1249" spans="1:10" s="1" customFormat="1" ht="9.9499999999999993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</row>
    <row r="1250" spans="1:10" s="1" customFormat="1" ht="9.9499999999999993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</row>
    <row r="1251" spans="1:10" s="1" customFormat="1" ht="9.9499999999999993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293" t="s">
        <v>59</v>
      </c>
      <c r="B1" s="301"/>
      <c r="C1" s="301"/>
      <c r="D1" s="301"/>
      <c r="E1" s="301"/>
      <c r="F1" s="227"/>
      <c r="G1" s="227"/>
      <c r="H1" s="227"/>
      <c r="I1" s="227"/>
      <c r="J1" s="227"/>
      <c r="K1" s="226"/>
      <c r="L1" s="226"/>
    </row>
    <row r="2" spans="1:14" ht="20.25" customHeight="1" x14ac:dyDescent="0.2">
      <c r="A2" s="304" t="s">
        <v>58</v>
      </c>
      <c r="B2" s="305"/>
      <c r="C2" s="305"/>
      <c r="D2" s="305"/>
      <c r="E2" s="305"/>
      <c r="F2" s="306"/>
      <c r="G2" s="306"/>
      <c r="H2" s="307"/>
      <c r="I2" s="307"/>
      <c r="J2" s="307"/>
      <c r="K2" s="307"/>
      <c r="L2" s="308"/>
      <c r="M2" s="308"/>
      <c r="N2" s="308"/>
    </row>
    <row r="3" spans="1:14" ht="18.75" customHeight="1" x14ac:dyDescent="0.2">
      <c r="A3" s="302" t="s">
        <v>23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4" ht="13.5" x14ac:dyDescent="0.2">
      <c r="A4" s="102" t="s">
        <v>33</v>
      </c>
      <c r="B4" s="102">
        <v>2000</v>
      </c>
      <c r="C4" s="102">
        <v>2001</v>
      </c>
      <c r="D4" s="102">
        <v>2002</v>
      </c>
      <c r="E4" s="102">
        <v>2003</v>
      </c>
      <c r="F4" s="102" t="s">
        <v>32</v>
      </c>
      <c r="G4" s="102">
        <v>2005</v>
      </c>
      <c r="H4" s="102" t="s">
        <v>31</v>
      </c>
      <c r="I4" s="102">
        <v>2007</v>
      </c>
      <c r="J4" s="102">
        <v>2008</v>
      </c>
      <c r="K4" s="102">
        <v>2009</v>
      </c>
      <c r="L4" s="102">
        <v>2010</v>
      </c>
      <c r="M4" s="102">
        <v>2011</v>
      </c>
      <c r="N4" s="102" t="s">
        <v>30</v>
      </c>
    </row>
    <row r="5" spans="1:14" s="215" customFormat="1" x14ac:dyDescent="0.2">
      <c r="A5" s="225" t="s">
        <v>18</v>
      </c>
      <c r="B5" s="224">
        <f t="shared" ref="B5:N5" si="0">SUM(B6:B7)</f>
        <v>8151</v>
      </c>
      <c r="C5" s="223">
        <f t="shared" si="0"/>
        <v>5577</v>
      </c>
      <c r="D5" s="223">
        <f t="shared" si="0"/>
        <v>6065</v>
      </c>
      <c r="E5" s="223">
        <f t="shared" si="0"/>
        <v>5669</v>
      </c>
      <c r="F5" s="223">
        <f t="shared" si="0"/>
        <v>6495</v>
      </c>
      <c r="G5" s="223">
        <f t="shared" si="0"/>
        <v>6793</v>
      </c>
      <c r="H5" s="223">
        <f t="shared" si="0"/>
        <v>7031</v>
      </c>
      <c r="I5" s="223">
        <f t="shared" si="0"/>
        <v>7683</v>
      </c>
      <c r="J5" s="223">
        <f t="shared" si="0"/>
        <v>7433</v>
      </c>
      <c r="K5" s="223">
        <f t="shared" si="0"/>
        <v>8073</v>
      </c>
      <c r="L5" s="223">
        <f t="shared" si="0"/>
        <v>9406</v>
      </c>
      <c r="M5" s="223">
        <f t="shared" si="0"/>
        <v>11195</v>
      </c>
      <c r="N5" s="222">
        <f t="shared" si="0"/>
        <v>14272</v>
      </c>
    </row>
    <row r="6" spans="1:14" x14ac:dyDescent="0.2">
      <c r="A6" s="130" t="s">
        <v>57</v>
      </c>
      <c r="B6" s="214">
        <f t="shared" ref="B6:L6" si="1">+B10+B14+B18+B22+B26+B30+B34+B38+B42</f>
        <v>2736</v>
      </c>
      <c r="C6" s="122">
        <f t="shared" si="1"/>
        <v>1830</v>
      </c>
      <c r="D6" s="122">
        <f t="shared" si="1"/>
        <v>2133</v>
      </c>
      <c r="E6" s="122">
        <f t="shared" si="1"/>
        <v>1235</v>
      </c>
      <c r="F6" s="122">
        <f t="shared" si="1"/>
        <v>1705</v>
      </c>
      <c r="G6" s="122">
        <f t="shared" si="1"/>
        <v>1764</v>
      </c>
      <c r="H6" s="122">
        <f t="shared" si="1"/>
        <v>1799</v>
      </c>
      <c r="I6" s="122">
        <f t="shared" si="1"/>
        <v>2011</v>
      </c>
      <c r="J6" s="122">
        <f t="shared" si="1"/>
        <v>2193</v>
      </c>
      <c r="K6" s="122">
        <f t="shared" si="1"/>
        <v>1999</v>
      </c>
      <c r="L6" s="122">
        <f t="shared" si="1"/>
        <v>2147</v>
      </c>
      <c r="M6" s="122">
        <v>1838</v>
      </c>
      <c r="N6" s="221">
        <v>2109</v>
      </c>
    </row>
    <row r="7" spans="1:14" x14ac:dyDescent="0.2">
      <c r="A7" s="130" t="s">
        <v>56</v>
      </c>
      <c r="B7" s="214">
        <f t="shared" ref="B7:L7" si="2">+B11+B15+B19+B23+B27+B31+B35+B39+B43</f>
        <v>5415</v>
      </c>
      <c r="C7" s="122">
        <f t="shared" si="2"/>
        <v>3747</v>
      </c>
      <c r="D7" s="122">
        <f t="shared" si="2"/>
        <v>3932</v>
      </c>
      <c r="E7" s="122">
        <f t="shared" si="2"/>
        <v>4434</v>
      </c>
      <c r="F7" s="122">
        <f t="shared" si="2"/>
        <v>4790</v>
      </c>
      <c r="G7" s="122">
        <f t="shared" si="2"/>
        <v>5029</v>
      </c>
      <c r="H7" s="122">
        <f t="shared" si="2"/>
        <v>5232</v>
      </c>
      <c r="I7" s="122">
        <f t="shared" si="2"/>
        <v>5672</v>
      </c>
      <c r="J7" s="122">
        <f t="shared" si="2"/>
        <v>5240</v>
      </c>
      <c r="K7" s="122">
        <f t="shared" si="2"/>
        <v>6074</v>
      </c>
      <c r="L7" s="122">
        <f t="shared" si="2"/>
        <v>7259</v>
      </c>
      <c r="M7" s="122">
        <v>9357</v>
      </c>
      <c r="N7" s="221">
        <v>12163</v>
      </c>
    </row>
    <row r="8" spans="1:14" x14ac:dyDescent="0.2">
      <c r="A8" s="129"/>
      <c r="B8" s="217"/>
      <c r="C8" s="100"/>
      <c r="D8" s="100"/>
      <c r="E8" s="100"/>
      <c r="F8" s="100"/>
      <c r="G8" s="100"/>
      <c r="H8" s="100"/>
      <c r="I8" s="100"/>
      <c r="J8" s="122"/>
      <c r="K8" s="122"/>
      <c r="L8" s="98"/>
      <c r="M8" s="98"/>
      <c r="N8" s="90"/>
    </row>
    <row r="9" spans="1:14" s="215" customFormat="1" x14ac:dyDescent="0.2">
      <c r="A9" s="128" t="s">
        <v>17</v>
      </c>
      <c r="B9" s="217">
        <f t="shared" ref="B9:M9" si="3">+B10+B11</f>
        <v>103</v>
      </c>
      <c r="C9" s="100">
        <f t="shared" si="3"/>
        <v>96</v>
      </c>
      <c r="D9" s="100">
        <f t="shared" si="3"/>
        <v>131</v>
      </c>
      <c r="E9" s="100">
        <f t="shared" si="3"/>
        <v>110</v>
      </c>
      <c r="F9" s="100">
        <f t="shared" si="3"/>
        <v>135</v>
      </c>
      <c r="G9" s="100">
        <f t="shared" si="3"/>
        <v>90</v>
      </c>
      <c r="H9" s="100">
        <f t="shared" si="3"/>
        <v>133</v>
      </c>
      <c r="I9" s="100">
        <f t="shared" si="3"/>
        <v>95</v>
      </c>
      <c r="J9" s="100">
        <f t="shared" si="3"/>
        <v>131</v>
      </c>
      <c r="K9" s="100">
        <f t="shared" si="3"/>
        <v>200</v>
      </c>
      <c r="L9" s="100">
        <f t="shared" si="3"/>
        <v>267</v>
      </c>
      <c r="M9" s="100">
        <f t="shared" si="3"/>
        <v>316</v>
      </c>
      <c r="N9" s="94">
        <v>361</v>
      </c>
    </row>
    <row r="10" spans="1:14" x14ac:dyDescent="0.2">
      <c r="A10" s="130" t="s">
        <v>57</v>
      </c>
      <c r="B10" s="214">
        <v>26</v>
      </c>
      <c r="C10" s="122">
        <v>46</v>
      </c>
      <c r="D10" s="122">
        <v>44</v>
      </c>
      <c r="E10" s="122">
        <v>56</v>
      </c>
      <c r="F10" s="122">
        <v>44</v>
      </c>
      <c r="G10" s="122">
        <v>52</v>
      </c>
      <c r="H10" s="122">
        <v>63</v>
      </c>
      <c r="I10" s="122">
        <v>0</v>
      </c>
      <c r="J10" s="122">
        <v>67</v>
      </c>
      <c r="K10" s="122">
        <v>84</v>
      </c>
      <c r="L10" s="98">
        <v>105</v>
      </c>
      <c r="M10" s="98">
        <v>104</v>
      </c>
      <c r="N10" s="213">
        <v>116</v>
      </c>
    </row>
    <row r="11" spans="1:14" x14ac:dyDescent="0.2">
      <c r="A11" s="130" t="s">
        <v>56</v>
      </c>
      <c r="B11" s="219">
        <v>77</v>
      </c>
      <c r="C11" s="123">
        <v>50</v>
      </c>
      <c r="D11" s="123">
        <v>87</v>
      </c>
      <c r="E11" s="123">
        <v>54</v>
      </c>
      <c r="F11" s="123">
        <v>91</v>
      </c>
      <c r="G11" s="123">
        <v>38</v>
      </c>
      <c r="H11" s="123">
        <v>70</v>
      </c>
      <c r="I11" s="122">
        <v>95</v>
      </c>
      <c r="J11" s="122">
        <v>64</v>
      </c>
      <c r="K11" s="122">
        <v>116</v>
      </c>
      <c r="L11" s="98">
        <v>162</v>
      </c>
      <c r="M11" s="98">
        <v>212</v>
      </c>
      <c r="N11" s="213">
        <v>245</v>
      </c>
    </row>
    <row r="12" spans="1:14" x14ac:dyDescent="0.2">
      <c r="A12" s="220"/>
      <c r="B12" s="219"/>
      <c r="C12" s="123"/>
      <c r="D12" s="123"/>
      <c r="E12" s="123"/>
      <c r="F12" s="123"/>
      <c r="G12" s="122"/>
      <c r="H12" s="122"/>
      <c r="I12" s="122"/>
      <c r="J12" s="122"/>
      <c r="K12" s="122"/>
      <c r="L12" s="98"/>
      <c r="M12" s="98"/>
      <c r="N12" s="90"/>
    </row>
    <row r="13" spans="1:14" s="215" customFormat="1" x14ac:dyDescent="0.2">
      <c r="A13" s="128" t="s">
        <v>16</v>
      </c>
      <c r="B13" s="217">
        <f t="shared" ref="B13:N13" si="4">+B14+B15</f>
        <v>1903</v>
      </c>
      <c r="C13" s="100">
        <f t="shared" si="4"/>
        <v>1285</v>
      </c>
      <c r="D13" s="100">
        <f t="shared" si="4"/>
        <v>1401</v>
      </c>
      <c r="E13" s="100">
        <f t="shared" si="4"/>
        <v>1449</v>
      </c>
      <c r="F13" s="100">
        <f t="shared" si="4"/>
        <v>1737</v>
      </c>
      <c r="G13" s="100">
        <f t="shared" si="4"/>
        <v>1869</v>
      </c>
      <c r="H13" s="100">
        <f t="shared" si="4"/>
        <v>1886</v>
      </c>
      <c r="I13" s="100">
        <f t="shared" si="4"/>
        <v>1785</v>
      </c>
      <c r="J13" s="100">
        <f t="shared" si="4"/>
        <v>1713</v>
      </c>
      <c r="K13" s="100">
        <f t="shared" si="4"/>
        <v>1897</v>
      </c>
      <c r="L13" s="100">
        <f t="shared" si="4"/>
        <v>1971</v>
      </c>
      <c r="M13" s="100">
        <f t="shared" si="4"/>
        <v>2558</v>
      </c>
      <c r="N13" s="216">
        <f t="shared" si="4"/>
        <v>3238</v>
      </c>
    </row>
    <row r="14" spans="1:14" x14ac:dyDescent="0.2">
      <c r="A14" s="130" t="s">
        <v>57</v>
      </c>
      <c r="B14" s="214">
        <v>574</v>
      </c>
      <c r="C14" s="122">
        <v>294</v>
      </c>
      <c r="D14" s="122">
        <v>579</v>
      </c>
      <c r="E14" s="122">
        <v>206</v>
      </c>
      <c r="F14" s="122">
        <v>458</v>
      </c>
      <c r="G14" s="122">
        <v>411</v>
      </c>
      <c r="H14" s="122">
        <v>542</v>
      </c>
      <c r="I14" s="122">
        <v>536</v>
      </c>
      <c r="J14" s="122">
        <v>458</v>
      </c>
      <c r="K14" s="122">
        <v>412</v>
      </c>
      <c r="L14" s="98">
        <v>419</v>
      </c>
      <c r="M14" s="98">
        <v>281</v>
      </c>
      <c r="N14" s="213">
        <v>427</v>
      </c>
    </row>
    <row r="15" spans="1:14" x14ac:dyDescent="0.2">
      <c r="A15" s="130" t="s">
        <v>56</v>
      </c>
      <c r="B15" s="214">
        <v>1329</v>
      </c>
      <c r="C15" s="122">
        <v>991</v>
      </c>
      <c r="D15" s="122">
        <v>822</v>
      </c>
      <c r="E15" s="122">
        <v>1243</v>
      </c>
      <c r="F15" s="122">
        <v>1279</v>
      </c>
      <c r="G15" s="122">
        <v>1458</v>
      </c>
      <c r="H15" s="122">
        <v>1344</v>
      </c>
      <c r="I15" s="122">
        <v>1249</v>
      </c>
      <c r="J15" s="122">
        <v>1255</v>
      </c>
      <c r="K15" s="122">
        <v>1485</v>
      </c>
      <c r="L15" s="98">
        <v>1552</v>
      </c>
      <c r="M15" s="98">
        <v>2277</v>
      </c>
      <c r="N15" s="213">
        <v>2811</v>
      </c>
    </row>
    <row r="16" spans="1:14" x14ac:dyDescent="0.2">
      <c r="A16" s="130"/>
      <c r="B16" s="219"/>
      <c r="C16" s="123"/>
      <c r="D16" s="123"/>
      <c r="E16" s="122"/>
      <c r="F16" s="122"/>
      <c r="G16" s="122"/>
      <c r="H16" s="122"/>
      <c r="I16" s="122"/>
      <c r="J16" s="122"/>
      <c r="K16" s="122"/>
      <c r="L16" s="98"/>
      <c r="M16" s="98"/>
      <c r="N16" s="90"/>
    </row>
    <row r="17" spans="1:14" s="215" customFormat="1" x14ac:dyDescent="0.2">
      <c r="A17" s="128" t="s">
        <v>15</v>
      </c>
      <c r="B17" s="218">
        <f t="shared" ref="B17:N17" si="5">+B18+B19</f>
        <v>2306</v>
      </c>
      <c r="C17" s="99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99">
        <f t="shared" si="5"/>
        <v>2000</v>
      </c>
      <c r="M17" s="99">
        <f t="shared" si="5"/>
        <v>2108</v>
      </c>
      <c r="N17" s="216">
        <f t="shared" si="5"/>
        <v>2332</v>
      </c>
    </row>
    <row r="18" spans="1:14" x14ac:dyDescent="0.2">
      <c r="A18" s="130" t="s">
        <v>57</v>
      </c>
      <c r="B18" s="219">
        <v>619</v>
      </c>
      <c r="C18" s="123">
        <v>620</v>
      </c>
      <c r="D18" s="123">
        <v>219</v>
      </c>
      <c r="E18" s="123">
        <v>255</v>
      </c>
      <c r="F18" s="123">
        <v>337</v>
      </c>
      <c r="G18" s="123">
        <v>322</v>
      </c>
      <c r="H18" s="123">
        <v>259</v>
      </c>
      <c r="I18" s="122">
        <v>591</v>
      </c>
      <c r="J18" s="122">
        <v>625</v>
      </c>
      <c r="K18" s="122">
        <v>415</v>
      </c>
      <c r="L18" s="98">
        <v>467</v>
      </c>
      <c r="M18" s="98">
        <v>317</v>
      </c>
      <c r="N18" s="213">
        <v>525</v>
      </c>
    </row>
    <row r="19" spans="1:14" x14ac:dyDescent="0.2">
      <c r="A19" s="130" t="s">
        <v>56</v>
      </c>
      <c r="B19" s="219">
        <v>1687</v>
      </c>
      <c r="C19" s="123">
        <v>800</v>
      </c>
      <c r="D19" s="123">
        <v>1011</v>
      </c>
      <c r="E19" s="123">
        <v>519</v>
      </c>
      <c r="F19" s="123">
        <v>647</v>
      </c>
      <c r="G19" s="123">
        <v>837</v>
      </c>
      <c r="H19" s="123">
        <v>904</v>
      </c>
      <c r="I19" s="123">
        <v>926</v>
      </c>
      <c r="J19" s="123">
        <v>956</v>
      </c>
      <c r="K19" s="122">
        <v>1330</v>
      </c>
      <c r="L19" s="98">
        <v>1533</v>
      </c>
      <c r="M19" s="98">
        <v>1791</v>
      </c>
      <c r="N19" s="213">
        <v>1807</v>
      </c>
    </row>
    <row r="20" spans="1:14" x14ac:dyDescent="0.2">
      <c r="A20" s="129"/>
      <c r="B20" s="219"/>
      <c r="C20" s="123"/>
      <c r="D20" s="123"/>
      <c r="E20" s="122"/>
      <c r="F20" s="122"/>
      <c r="G20" s="123"/>
      <c r="H20" s="123"/>
      <c r="I20" s="122"/>
      <c r="J20" s="122"/>
      <c r="K20" s="122"/>
      <c r="L20" s="98"/>
      <c r="M20" s="98"/>
      <c r="N20" s="90"/>
    </row>
    <row r="21" spans="1:14" s="215" customFormat="1" x14ac:dyDescent="0.2">
      <c r="A21" s="128" t="s">
        <v>14</v>
      </c>
      <c r="B21" s="217">
        <f t="shared" ref="B21:N21" si="6">+B22+B23</f>
        <v>160</v>
      </c>
      <c r="C21" s="100">
        <f t="shared" si="6"/>
        <v>223</v>
      </c>
      <c r="D21" s="100">
        <f t="shared" si="6"/>
        <v>275</v>
      </c>
      <c r="E21" s="100">
        <f t="shared" si="6"/>
        <v>326</v>
      </c>
      <c r="F21" s="100">
        <f t="shared" si="6"/>
        <v>249</v>
      </c>
      <c r="G21" s="100">
        <f t="shared" si="6"/>
        <v>291</v>
      </c>
      <c r="H21" s="100">
        <f t="shared" si="6"/>
        <v>280</v>
      </c>
      <c r="I21" s="100">
        <f t="shared" si="6"/>
        <v>260</v>
      </c>
      <c r="J21" s="100">
        <f t="shared" si="6"/>
        <v>217</v>
      </c>
      <c r="K21" s="100">
        <f t="shared" si="6"/>
        <v>267</v>
      </c>
      <c r="L21" s="100">
        <f t="shared" si="6"/>
        <v>300</v>
      </c>
      <c r="M21" s="100">
        <f t="shared" si="6"/>
        <v>407</v>
      </c>
      <c r="N21" s="216">
        <f t="shared" si="6"/>
        <v>527</v>
      </c>
    </row>
    <row r="22" spans="1:14" x14ac:dyDescent="0.2">
      <c r="A22" s="130" t="s">
        <v>57</v>
      </c>
      <c r="B22" s="214">
        <v>100</v>
      </c>
      <c r="C22" s="122">
        <v>68</v>
      </c>
      <c r="D22" s="122">
        <v>116</v>
      </c>
      <c r="E22" s="122">
        <v>121</v>
      </c>
      <c r="F22" s="122">
        <v>106</v>
      </c>
      <c r="G22" s="122">
        <v>127</v>
      </c>
      <c r="H22" s="122">
        <v>83</v>
      </c>
      <c r="I22" s="122">
        <v>76</v>
      </c>
      <c r="J22" s="122">
        <v>84</v>
      </c>
      <c r="K22" s="122">
        <v>93</v>
      </c>
      <c r="L22" s="98">
        <v>70</v>
      </c>
      <c r="M22" s="98">
        <v>103</v>
      </c>
      <c r="N22" s="213">
        <v>121</v>
      </c>
    </row>
    <row r="23" spans="1:14" x14ac:dyDescent="0.2">
      <c r="A23" s="130" t="s">
        <v>56</v>
      </c>
      <c r="B23" s="219">
        <v>60</v>
      </c>
      <c r="C23" s="123">
        <v>155</v>
      </c>
      <c r="D23" s="123">
        <v>159</v>
      </c>
      <c r="E23" s="123">
        <v>205</v>
      </c>
      <c r="F23" s="123">
        <v>143</v>
      </c>
      <c r="G23" s="123">
        <v>164</v>
      </c>
      <c r="H23" s="123">
        <v>197</v>
      </c>
      <c r="I23" s="123">
        <v>184</v>
      </c>
      <c r="J23" s="123">
        <v>133</v>
      </c>
      <c r="K23" s="122">
        <v>174</v>
      </c>
      <c r="L23" s="98">
        <v>230</v>
      </c>
      <c r="M23" s="98">
        <v>304</v>
      </c>
      <c r="N23" s="213">
        <v>406</v>
      </c>
    </row>
    <row r="24" spans="1:14" x14ac:dyDescent="0.2">
      <c r="A24" s="130"/>
      <c r="B24" s="219"/>
      <c r="C24" s="123"/>
      <c r="D24" s="123"/>
      <c r="E24" s="122"/>
      <c r="F24" s="122"/>
      <c r="G24" s="122"/>
      <c r="H24" s="122"/>
      <c r="I24" s="122"/>
      <c r="J24" s="122"/>
      <c r="K24" s="122"/>
      <c r="L24" s="98"/>
      <c r="M24" s="98"/>
      <c r="N24" s="90"/>
    </row>
    <row r="25" spans="1:14" s="215" customFormat="1" x14ac:dyDescent="0.2">
      <c r="A25" s="128" t="s">
        <v>13</v>
      </c>
      <c r="B25" s="217">
        <f t="shared" ref="B25:N25" si="7">+B26+B27</f>
        <v>104</v>
      </c>
      <c r="C25" s="100">
        <f t="shared" si="7"/>
        <v>104</v>
      </c>
      <c r="D25" s="100">
        <f t="shared" si="7"/>
        <v>218</v>
      </c>
      <c r="E25" s="100">
        <f t="shared" si="7"/>
        <v>194</v>
      </c>
      <c r="F25" s="100">
        <f t="shared" si="7"/>
        <v>109</v>
      </c>
      <c r="G25" s="100">
        <f t="shared" si="7"/>
        <v>191</v>
      </c>
      <c r="H25" s="100">
        <f t="shared" si="7"/>
        <v>251</v>
      </c>
      <c r="I25" s="100">
        <f t="shared" si="7"/>
        <v>351</v>
      </c>
      <c r="J25" s="100">
        <f t="shared" si="7"/>
        <v>394</v>
      </c>
      <c r="K25" s="100">
        <f t="shared" si="7"/>
        <v>334</v>
      </c>
      <c r="L25" s="100">
        <f t="shared" si="7"/>
        <v>363</v>
      </c>
      <c r="M25" s="100">
        <f t="shared" si="7"/>
        <v>407</v>
      </c>
      <c r="N25" s="216">
        <f t="shared" si="7"/>
        <v>555</v>
      </c>
    </row>
    <row r="26" spans="1:14" x14ac:dyDescent="0.2">
      <c r="A26" s="130" t="s">
        <v>57</v>
      </c>
      <c r="B26" s="214">
        <v>50</v>
      </c>
      <c r="C26" s="122">
        <v>51</v>
      </c>
      <c r="D26" s="122">
        <v>47</v>
      </c>
      <c r="E26" s="122">
        <v>57</v>
      </c>
      <c r="F26" s="122">
        <v>58</v>
      </c>
      <c r="G26" s="122">
        <v>81</v>
      </c>
      <c r="H26" s="122">
        <v>87</v>
      </c>
      <c r="I26" s="122">
        <v>93</v>
      </c>
      <c r="J26" s="123">
        <v>124</v>
      </c>
      <c r="K26" s="122">
        <v>112</v>
      </c>
      <c r="L26" s="98">
        <v>112</v>
      </c>
      <c r="M26" s="98">
        <v>70</v>
      </c>
      <c r="N26" s="213">
        <v>79</v>
      </c>
    </row>
    <row r="27" spans="1:14" x14ac:dyDescent="0.2">
      <c r="A27" s="130" t="s">
        <v>56</v>
      </c>
      <c r="B27" s="219">
        <v>54</v>
      </c>
      <c r="C27" s="123">
        <v>53</v>
      </c>
      <c r="D27" s="123">
        <v>171</v>
      </c>
      <c r="E27" s="123">
        <v>137</v>
      </c>
      <c r="F27" s="123">
        <v>51</v>
      </c>
      <c r="G27" s="123">
        <v>110</v>
      </c>
      <c r="H27" s="123">
        <v>164</v>
      </c>
      <c r="I27" s="123">
        <v>258</v>
      </c>
      <c r="J27" s="123">
        <v>270</v>
      </c>
      <c r="K27" s="122">
        <v>222</v>
      </c>
      <c r="L27" s="98">
        <v>251</v>
      </c>
      <c r="M27" s="98">
        <v>337</v>
      </c>
      <c r="N27" s="213">
        <v>476</v>
      </c>
    </row>
    <row r="28" spans="1:14" x14ac:dyDescent="0.2">
      <c r="A28" s="130"/>
      <c r="B28" s="219"/>
      <c r="C28" s="123"/>
      <c r="D28" s="123"/>
      <c r="E28" s="123"/>
      <c r="F28" s="123"/>
      <c r="G28" s="122"/>
      <c r="H28" s="122"/>
      <c r="I28" s="122"/>
      <c r="J28" s="122"/>
      <c r="K28" s="122"/>
      <c r="L28" s="98"/>
      <c r="M28" s="98"/>
      <c r="N28" s="90"/>
    </row>
    <row r="29" spans="1:14" s="215" customFormat="1" x14ac:dyDescent="0.2">
      <c r="A29" s="128" t="s">
        <v>12</v>
      </c>
      <c r="B29" s="218">
        <f t="shared" ref="B29:N29" si="8">+B30+B31</f>
        <v>226</v>
      </c>
      <c r="C29" s="99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99">
        <f t="shared" si="8"/>
        <v>546</v>
      </c>
      <c r="M29" s="99">
        <f t="shared" si="8"/>
        <v>609</v>
      </c>
      <c r="N29" s="216">
        <f t="shared" si="8"/>
        <v>789</v>
      </c>
    </row>
    <row r="30" spans="1:14" x14ac:dyDescent="0.2">
      <c r="A30" s="130" t="s">
        <v>57</v>
      </c>
      <c r="B30" s="214">
        <v>74</v>
      </c>
      <c r="C30" s="122">
        <v>163</v>
      </c>
      <c r="D30" s="122">
        <v>142</v>
      </c>
      <c r="E30" s="122">
        <v>115</v>
      </c>
      <c r="F30" s="122">
        <v>54</v>
      </c>
      <c r="G30" s="122">
        <v>102</v>
      </c>
      <c r="H30" s="122">
        <v>103</v>
      </c>
      <c r="I30" s="122">
        <v>62</v>
      </c>
      <c r="J30" s="122">
        <v>122</v>
      </c>
      <c r="K30" s="122">
        <v>161</v>
      </c>
      <c r="L30" s="98">
        <v>162</v>
      </c>
      <c r="M30" s="98">
        <v>236</v>
      </c>
      <c r="N30" s="213">
        <v>189.64864864864865</v>
      </c>
    </row>
    <row r="31" spans="1:14" x14ac:dyDescent="0.2">
      <c r="A31" s="130" t="s">
        <v>56</v>
      </c>
      <c r="B31" s="214">
        <v>152</v>
      </c>
      <c r="C31" s="122">
        <v>103</v>
      </c>
      <c r="D31" s="122">
        <v>155</v>
      </c>
      <c r="E31" s="122">
        <v>76</v>
      </c>
      <c r="F31" s="122">
        <v>115</v>
      </c>
      <c r="G31" s="122">
        <v>68</v>
      </c>
      <c r="H31" s="122">
        <v>223</v>
      </c>
      <c r="I31" s="122">
        <v>291</v>
      </c>
      <c r="J31" s="122">
        <v>224</v>
      </c>
      <c r="K31" s="122">
        <v>224</v>
      </c>
      <c r="L31" s="98">
        <v>384</v>
      </c>
      <c r="M31" s="98">
        <v>373</v>
      </c>
      <c r="N31" s="213">
        <v>599.35135135135135</v>
      </c>
    </row>
    <row r="32" spans="1:14" x14ac:dyDescent="0.2">
      <c r="A32" s="129"/>
      <c r="B32" s="214"/>
      <c r="C32" s="122"/>
      <c r="D32" s="122"/>
      <c r="E32" s="122"/>
      <c r="F32" s="122"/>
      <c r="G32" s="122"/>
      <c r="H32" s="122"/>
      <c r="I32" s="122"/>
      <c r="J32" s="122"/>
      <c r="K32" s="122"/>
      <c r="L32" s="98"/>
      <c r="M32" s="98"/>
      <c r="N32" s="90"/>
    </row>
    <row r="33" spans="1:14" s="215" customFormat="1" x14ac:dyDescent="0.2">
      <c r="A33" s="128" t="s">
        <v>11</v>
      </c>
      <c r="B33" s="217">
        <f t="shared" ref="B33:L33" si="9">+B34+B35</f>
        <v>3103</v>
      </c>
      <c r="C33" s="100">
        <f t="shared" si="9"/>
        <v>1971</v>
      </c>
      <c r="D33" s="100">
        <f t="shared" si="9"/>
        <v>2166</v>
      </c>
      <c r="E33" s="100">
        <f t="shared" si="9"/>
        <v>2266</v>
      </c>
      <c r="F33" s="100">
        <f t="shared" si="9"/>
        <v>2707</v>
      </c>
      <c r="G33" s="100">
        <f t="shared" si="9"/>
        <v>2620</v>
      </c>
      <c r="H33" s="100">
        <f t="shared" si="9"/>
        <v>2524</v>
      </c>
      <c r="I33" s="100">
        <f t="shared" si="9"/>
        <v>2835</v>
      </c>
      <c r="J33" s="100">
        <f t="shared" si="9"/>
        <v>2487</v>
      </c>
      <c r="K33" s="100">
        <f t="shared" si="9"/>
        <v>2558</v>
      </c>
      <c r="L33" s="100">
        <f t="shared" si="9"/>
        <v>3255</v>
      </c>
      <c r="M33" s="100">
        <v>4017</v>
      </c>
      <c r="N33" s="216">
        <f>+N34+N35</f>
        <v>5466</v>
      </c>
    </row>
    <row r="34" spans="1:14" ht="16.5" customHeight="1" x14ac:dyDescent="0.2">
      <c r="A34" s="130" t="s">
        <v>57</v>
      </c>
      <c r="B34" s="214">
        <v>1165</v>
      </c>
      <c r="C34" s="122">
        <v>493</v>
      </c>
      <c r="D34" s="122">
        <v>728</v>
      </c>
      <c r="E34" s="122">
        <v>250</v>
      </c>
      <c r="F34" s="122">
        <v>462</v>
      </c>
      <c r="G34" s="122">
        <v>497</v>
      </c>
      <c r="H34" s="122">
        <v>439</v>
      </c>
      <c r="I34" s="122">
        <v>463</v>
      </c>
      <c r="J34" s="122">
        <v>495</v>
      </c>
      <c r="K34" s="122">
        <v>537</v>
      </c>
      <c r="L34" s="98">
        <v>522</v>
      </c>
      <c r="M34" s="98">
        <v>505</v>
      </c>
      <c r="N34" s="213">
        <v>602</v>
      </c>
    </row>
    <row r="35" spans="1:14" x14ac:dyDescent="0.2">
      <c r="A35" s="130" t="s">
        <v>56</v>
      </c>
      <c r="B35" s="214">
        <v>1938</v>
      </c>
      <c r="C35" s="122">
        <v>1478</v>
      </c>
      <c r="D35" s="122">
        <v>1438</v>
      </c>
      <c r="E35" s="122">
        <v>2016</v>
      </c>
      <c r="F35" s="122">
        <v>2245</v>
      </c>
      <c r="G35" s="122">
        <v>2123</v>
      </c>
      <c r="H35" s="122">
        <v>2085</v>
      </c>
      <c r="I35" s="122">
        <v>2372</v>
      </c>
      <c r="J35" s="122">
        <v>1992</v>
      </c>
      <c r="K35" s="122">
        <v>2021</v>
      </c>
      <c r="L35" s="98">
        <v>2733</v>
      </c>
      <c r="M35" s="98">
        <v>3512</v>
      </c>
      <c r="N35" s="213">
        <v>4864</v>
      </c>
    </row>
    <row r="36" spans="1:14" x14ac:dyDescent="0.2">
      <c r="A36" s="129"/>
      <c r="B36" s="214"/>
      <c r="C36" s="122"/>
      <c r="D36" s="122"/>
      <c r="E36" s="122"/>
      <c r="F36" s="122"/>
      <c r="G36" s="122"/>
      <c r="H36" s="122"/>
      <c r="I36" s="122"/>
      <c r="J36" s="122"/>
      <c r="K36" s="122"/>
      <c r="L36" s="98"/>
      <c r="M36" s="98"/>
      <c r="N36" s="90"/>
    </row>
    <row r="37" spans="1:14" s="215" customFormat="1" x14ac:dyDescent="0.2">
      <c r="A37" s="128" t="s">
        <v>10</v>
      </c>
      <c r="B37" s="217">
        <f t="shared" ref="B37:L37" si="10">+B38+B39</f>
        <v>204</v>
      </c>
      <c r="C37" s="100">
        <f t="shared" si="10"/>
        <v>159</v>
      </c>
      <c r="D37" s="100">
        <f t="shared" si="10"/>
        <v>266</v>
      </c>
      <c r="E37" s="100">
        <f t="shared" si="10"/>
        <v>250</v>
      </c>
      <c r="F37" s="100">
        <f t="shared" si="10"/>
        <v>239</v>
      </c>
      <c r="G37" s="100">
        <f t="shared" si="10"/>
        <v>268</v>
      </c>
      <c r="H37" s="100">
        <f t="shared" si="10"/>
        <v>372</v>
      </c>
      <c r="I37" s="100">
        <f t="shared" si="10"/>
        <v>400</v>
      </c>
      <c r="J37" s="100">
        <f t="shared" si="10"/>
        <v>449</v>
      </c>
      <c r="K37" s="100">
        <f t="shared" si="10"/>
        <v>568</v>
      </c>
      <c r="L37" s="100">
        <f t="shared" si="10"/>
        <v>544</v>
      </c>
      <c r="M37" s="100">
        <v>606</v>
      </c>
      <c r="N37" s="216">
        <f>+N38+N39</f>
        <v>736</v>
      </c>
    </row>
    <row r="38" spans="1:14" x14ac:dyDescent="0.2">
      <c r="A38" s="130" t="s">
        <v>57</v>
      </c>
      <c r="B38" s="214">
        <v>106</v>
      </c>
      <c r="C38" s="122">
        <v>62</v>
      </c>
      <c r="D38" s="122">
        <v>208</v>
      </c>
      <c r="E38" s="122">
        <v>140</v>
      </c>
      <c r="F38" s="122">
        <v>84</v>
      </c>
      <c r="G38" s="122">
        <v>93</v>
      </c>
      <c r="H38" s="122">
        <v>159</v>
      </c>
      <c r="I38" s="122">
        <v>132</v>
      </c>
      <c r="J38" s="122">
        <v>170</v>
      </c>
      <c r="K38" s="122">
        <v>140</v>
      </c>
      <c r="L38" s="98">
        <v>220</v>
      </c>
      <c r="M38" s="98">
        <v>168</v>
      </c>
      <c r="N38" s="213">
        <v>45.593984962406012</v>
      </c>
    </row>
    <row r="39" spans="1:14" x14ac:dyDescent="0.2">
      <c r="A39" s="130" t="s">
        <v>56</v>
      </c>
      <c r="B39" s="214">
        <v>98</v>
      </c>
      <c r="C39" s="122">
        <v>97</v>
      </c>
      <c r="D39" s="122">
        <v>58</v>
      </c>
      <c r="E39" s="122">
        <v>110</v>
      </c>
      <c r="F39" s="122">
        <v>155</v>
      </c>
      <c r="G39" s="122">
        <v>175</v>
      </c>
      <c r="H39" s="122">
        <v>213</v>
      </c>
      <c r="I39" s="122">
        <v>268</v>
      </c>
      <c r="J39" s="122">
        <v>279</v>
      </c>
      <c r="K39" s="122">
        <v>428</v>
      </c>
      <c r="L39" s="98">
        <v>324</v>
      </c>
      <c r="M39" s="98">
        <v>438</v>
      </c>
      <c r="N39" s="213">
        <v>690.40601503759399</v>
      </c>
    </row>
    <row r="40" spans="1:14" x14ac:dyDescent="0.2">
      <c r="A40" s="129"/>
      <c r="B40" s="214"/>
      <c r="C40" s="122"/>
      <c r="D40" s="122"/>
      <c r="E40" s="122"/>
      <c r="F40" s="122"/>
      <c r="G40" s="122"/>
      <c r="H40" s="122"/>
      <c r="I40" s="122"/>
      <c r="J40" s="122"/>
      <c r="K40" s="122"/>
      <c r="L40" s="98"/>
      <c r="M40" s="98"/>
      <c r="N40" s="90"/>
    </row>
    <row r="41" spans="1:14" s="215" customFormat="1" x14ac:dyDescent="0.2">
      <c r="A41" s="128" t="s">
        <v>9</v>
      </c>
      <c r="B41" s="217">
        <f t="shared" ref="B41:L41" si="11">+B42+B43</f>
        <v>42</v>
      </c>
      <c r="C41" s="100">
        <f t="shared" si="11"/>
        <v>53</v>
      </c>
      <c r="D41" s="100">
        <f t="shared" si="11"/>
        <v>81</v>
      </c>
      <c r="E41" s="100">
        <f t="shared" si="11"/>
        <v>109</v>
      </c>
      <c r="F41" s="100">
        <f t="shared" si="11"/>
        <v>166</v>
      </c>
      <c r="G41" s="100">
        <f t="shared" si="11"/>
        <v>135</v>
      </c>
      <c r="H41" s="100">
        <f t="shared" si="11"/>
        <v>96</v>
      </c>
      <c r="I41" s="100">
        <f t="shared" si="11"/>
        <v>87</v>
      </c>
      <c r="J41" s="100">
        <f t="shared" si="11"/>
        <v>115</v>
      </c>
      <c r="K41" s="100">
        <f t="shared" si="11"/>
        <v>119</v>
      </c>
      <c r="L41" s="100">
        <f t="shared" si="11"/>
        <v>160</v>
      </c>
      <c r="M41" s="100">
        <v>167</v>
      </c>
      <c r="N41" s="216">
        <f>+N42+N43</f>
        <v>268</v>
      </c>
    </row>
    <row r="42" spans="1:14" x14ac:dyDescent="0.2">
      <c r="A42" s="130" t="s">
        <v>57</v>
      </c>
      <c r="B42" s="214">
        <v>22</v>
      </c>
      <c r="C42" s="122">
        <v>33</v>
      </c>
      <c r="D42" s="122">
        <v>50</v>
      </c>
      <c r="E42" s="122">
        <v>35</v>
      </c>
      <c r="F42" s="122">
        <v>102</v>
      </c>
      <c r="G42" s="122">
        <v>79</v>
      </c>
      <c r="H42" s="122">
        <v>64</v>
      </c>
      <c r="I42" s="122">
        <v>58</v>
      </c>
      <c r="J42" s="122">
        <v>48</v>
      </c>
      <c r="K42" s="122">
        <v>45</v>
      </c>
      <c r="L42" s="98">
        <v>70</v>
      </c>
      <c r="M42" s="98">
        <v>54</v>
      </c>
      <c r="N42" s="213">
        <v>4</v>
      </c>
    </row>
    <row r="43" spans="1:14" x14ac:dyDescent="0.2">
      <c r="A43" s="212" t="s">
        <v>56</v>
      </c>
      <c r="B43" s="211">
        <v>20</v>
      </c>
      <c r="C43" s="118">
        <v>20</v>
      </c>
      <c r="D43" s="118">
        <v>31</v>
      </c>
      <c r="E43" s="118">
        <v>74</v>
      </c>
      <c r="F43" s="118">
        <v>64</v>
      </c>
      <c r="G43" s="118">
        <v>56</v>
      </c>
      <c r="H43" s="118">
        <v>32</v>
      </c>
      <c r="I43" s="118">
        <v>29</v>
      </c>
      <c r="J43" s="118">
        <v>67</v>
      </c>
      <c r="K43" s="117">
        <v>74</v>
      </c>
      <c r="L43" s="210">
        <v>90</v>
      </c>
      <c r="M43" s="210">
        <v>113</v>
      </c>
      <c r="N43" s="209">
        <v>264</v>
      </c>
    </row>
    <row r="44" spans="1:14" x14ac:dyDescent="0.2">
      <c r="A44" s="30" t="s">
        <v>5</v>
      </c>
      <c r="B44" s="208"/>
      <c r="C44" s="208"/>
      <c r="D44" s="208"/>
      <c r="E44" s="208"/>
      <c r="F44" s="208"/>
      <c r="G44" s="207"/>
      <c r="H44" s="207"/>
      <c r="I44" s="207"/>
      <c r="J44" s="207"/>
      <c r="K44" s="206"/>
      <c r="L44" s="205"/>
    </row>
    <row r="45" spans="1:14" x14ac:dyDescent="0.2">
      <c r="A45" s="33" t="s">
        <v>29</v>
      </c>
      <c r="B45" s="36"/>
      <c r="C45" s="36"/>
      <c r="D45" s="36"/>
      <c r="E45" s="36"/>
      <c r="F45" s="208"/>
      <c r="G45" s="207"/>
      <c r="H45" s="207"/>
      <c r="I45" s="207"/>
      <c r="J45" s="207"/>
      <c r="K45" s="206"/>
      <c r="L45" s="205"/>
    </row>
    <row r="46" spans="1:14" x14ac:dyDescent="0.2">
      <c r="A46" s="33" t="s">
        <v>26</v>
      </c>
      <c r="B46" s="208"/>
      <c r="C46" s="208"/>
      <c r="D46" s="36"/>
      <c r="E46" s="36"/>
      <c r="F46" s="208"/>
      <c r="G46" s="207"/>
      <c r="H46" s="207"/>
      <c r="I46" s="207"/>
      <c r="J46" s="207"/>
      <c r="K46" s="206"/>
      <c r="L46" s="205"/>
    </row>
    <row r="47" spans="1:14" x14ac:dyDescent="0.2">
      <c r="A47" s="33" t="s">
        <v>28</v>
      </c>
      <c r="B47" s="208"/>
      <c r="C47" s="208"/>
      <c r="D47" s="36"/>
      <c r="E47" s="36"/>
      <c r="F47" s="208"/>
      <c r="G47" s="207"/>
      <c r="H47" s="207"/>
      <c r="I47" s="207"/>
      <c r="J47" s="207"/>
      <c r="K47" s="206"/>
      <c r="L47" s="205"/>
    </row>
    <row r="48" spans="1:14" x14ac:dyDescent="0.2">
      <c r="A48" s="33" t="s">
        <v>27</v>
      </c>
      <c r="B48" s="208"/>
      <c r="C48" s="208"/>
      <c r="D48" s="36"/>
      <c r="E48" s="36"/>
      <c r="F48" s="208"/>
      <c r="G48" s="207"/>
      <c r="H48" s="207"/>
      <c r="I48" s="207"/>
      <c r="J48" s="207"/>
      <c r="K48" s="206"/>
      <c r="L48" s="205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4"/>
      <c r="B50" s="203"/>
      <c r="C50" s="203"/>
      <c r="D50" s="203"/>
      <c r="E50" s="203"/>
      <c r="F50" s="200"/>
      <c r="G50" s="199"/>
      <c r="H50" s="199"/>
      <c r="I50" s="199"/>
      <c r="J50" s="202"/>
      <c r="K50" s="198"/>
      <c r="L50" s="197"/>
    </row>
    <row r="51" spans="1:12" x14ac:dyDescent="0.2">
      <c r="A51" s="201"/>
      <c r="B51" s="200"/>
      <c r="C51" s="200"/>
      <c r="D51" s="200"/>
      <c r="E51" s="200"/>
      <c r="F51" s="200"/>
      <c r="G51" s="199"/>
      <c r="H51" s="199"/>
      <c r="I51" s="199"/>
      <c r="J51" s="199"/>
      <c r="K51" s="198"/>
      <c r="L51" s="197"/>
    </row>
    <row r="52" spans="1:12" x14ac:dyDescent="0.2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8"/>
      <c r="L52" s="197"/>
    </row>
    <row r="53" spans="1:12" x14ac:dyDescent="0.2">
      <c r="B53" s="196"/>
      <c r="C53" s="196"/>
      <c r="D53" s="196"/>
      <c r="E53" s="196"/>
      <c r="F53" s="196"/>
      <c r="G53" s="196"/>
      <c r="H53" s="196"/>
      <c r="I53" s="195"/>
      <c r="J53" s="195"/>
      <c r="K53" s="193"/>
      <c r="L53" s="194"/>
    </row>
    <row r="54" spans="1:12" x14ac:dyDescent="0.2">
      <c r="B54" s="196"/>
      <c r="C54" s="196"/>
      <c r="D54" s="196"/>
      <c r="E54" s="196"/>
      <c r="F54" s="196"/>
      <c r="G54" s="196"/>
      <c r="H54" s="196"/>
      <c r="I54" s="195"/>
      <c r="J54" s="195"/>
      <c r="K54" s="193"/>
      <c r="L54" s="194"/>
    </row>
    <row r="55" spans="1:12" x14ac:dyDescent="0.2">
      <c r="B55" s="196"/>
      <c r="C55" s="196"/>
      <c r="D55" s="196"/>
      <c r="E55" s="196"/>
      <c r="F55" s="196"/>
      <c r="G55" s="196"/>
      <c r="H55" s="196"/>
      <c r="I55" s="195"/>
      <c r="J55" s="195"/>
      <c r="K55" s="193"/>
      <c r="L55" s="194"/>
    </row>
    <row r="56" spans="1:12" x14ac:dyDescent="0.2">
      <c r="B56" s="196"/>
      <c r="C56" s="196"/>
      <c r="D56" s="196"/>
      <c r="E56" s="196"/>
      <c r="F56" s="196"/>
      <c r="G56" s="196"/>
      <c r="H56" s="196"/>
      <c r="I56" s="195"/>
      <c r="J56" s="195"/>
      <c r="K56" s="193"/>
      <c r="L56" s="194"/>
    </row>
    <row r="57" spans="1:12" x14ac:dyDescent="0.2">
      <c r="B57" s="196"/>
      <c r="C57" s="196"/>
      <c r="D57" s="196"/>
      <c r="E57" s="196"/>
      <c r="F57" s="196"/>
      <c r="G57" s="196"/>
      <c r="H57" s="196"/>
      <c r="I57" s="195"/>
      <c r="J57" s="195"/>
      <c r="K57" s="193"/>
      <c r="L57" s="194"/>
    </row>
    <row r="58" spans="1:12" x14ac:dyDescent="0.2">
      <c r="B58" s="196"/>
      <c r="C58" s="196"/>
      <c r="D58" s="196"/>
      <c r="E58" s="196"/>
      <c r="F58" s="196"/>
      <c r="G58" s="196"/>
      <c r="H58" s="196"/>
      <c r="I58" s="195"/>
      <c r="J58" s="195"/>
      <c r="K58" s="193"/>
      <c r="L58" s="194"/>
    </row>
    <row r="59" spans="1:12" x14ac:dyDescent="0.2">
      <c r="B59" s="196"/>
      <c r="C59" s="196"/>
      <c r="D59" s="196"/>
      <c r="E59" s="196"/>
      <c r="F59" s="196"/>
      <c r="G59" s="196"/>
      <c r="H59" s="196"/>
      <c r="I59" s="195"/>
      <c r="J59" s="195"/>
      <c r="K59" s="193"/>
      <c r="L59" s="194"/>
    </row>
    <row r="60" spans="1:12" x14ac:dyDescent="0.2">
      <c r="B60" s="196"/>
      <c r="C60" s="196"/>
      <c r="D60" s="196"/>
      <c r="E60" s="196"/>
      <c r="F60" s="196"/>
      <c r="G60" s="196"/>
      <c r="H60" s="196"/>
      <c r="I60" s="195"/>
      <c r="J60" s="195"/>
      <c r="K60" s="193"/>
      <c r="L60" s="194"/>
    </row>
    <row r="61" spans="1:12" x14ac:dyDescent="0.2">
      <c r="B61" s="196"/>
      <c r="C61" s="196"/>
      <c r="D61" s="196"/>
      <c r="E61" s="196"/>
      <c r="F61" s="196"/>
      <c r="G61" s="196"/>
      <c r="H61" s="196"/>
      <c r="I61" s="195"/>
      <c r="J61" s="195"/>
      <c r="K61" s="193"/>
      <c r="L61" s="194"/>
    </row>
    <row r="62" spans="1:12" x14ac:dyDescent="0.2">
      <c r="B62" s="196"/>
      <c r="C62" s="196"/>
      <c r="D62" s="196"/>
      <c r="E62" s="196"/>
      <c r="F62" s="196"/>
      <c r="G62" s="196"/>
      <c r="H62" s="196"/>
      <c r="I62" s="195"/>
      <c r="J62" s="195"/>
      <c r="K62" s="193"/>
      <c r="L62" s="194"/>
    </row>
    <row r="63" spans="1:12" x14ac:dyDescent="0.2">
      <c r="B63" s="196"/>
      <c r="C63" s="196"/>
      <c r="D63" s="196"/>
      <c r="E63" s="196"/>
      <c r="F63" s="196"/>
      <c r="G63" s="196"/>
      <c r="H63" s="196"/>
      <c r="I63" s="195"/>
      <c r="J63" s="195"/>
      <c r="K63" s="193"/>
      <c r="L63" s="194"/>
    </row>
    <row r="64" spans="1:12" x14ac:dyDescent="0.2">
      <c r="B64" s="196"/>
      <c r="C64" s="196"/>
      <c r="D64" s="196"/>
      <c r="E64" s="196"/>
      <c r="F64" s="196"/>
      <c r="G64" s="196"/>
      <c r="H64" s="196"/>
      <c r="I64" s="195"/>
      <c r="J64" s="195"/>
      <c r="K64" s="193"/>
      <c r="L64" s="194"/>
    </row>
    <row r="65" spans="2:12" x14ac:dyDescent="0.2">
      <c r="B65" s="196"/>
      <c r="C65" s="196"/>
      <c r="D65" s="196"/>
      <c r="E65" s="196"/>
      <c r="F65" s="196"/>
      <c r="G65" s="196"/>
      <c r="H65" s="196"/>
      <c r="I65" s="195"/>
      <c r="J65" s="195"/>
      <c r="K65" s="193"/>
      <c r="L65" s="194"/>
    </row>
    <row r="66" spans="2:12" x14ac:dyDescent="0.2">
      <c r="B66" s="196"/>
      <c r="C66" s="196"/>
      <c r="D66" s="196"/>
      <c r="E66" s="196"/>
      <c r="F66" s="196"/>
      <c r="G66" s="196"/>
      <c r="H66" s="196"/>
      <c r="I66" s="195"/>
      <c r="J66" s="195"/>
      <c r="K66" s="193"/>
      <c r="L66" s="194"/>
    </row>
    <row r="67" spans="2:12" x14ac:dyDescent="0.2">
      <c r="B67" s="196"/>
      <c r="C67" s="196"/>
      <c r="D67" s="196"/>
      <c r="E67" s="196"/>
      <c r="F67" s="196"/>
      <c r="G67" s="196"/>
      <c r="H67" s="196"/>
      <c r="I67" s="195"/>
      <c r="J67" s="195"/>
      <c r="K67" s="193"/>
      <c r="L67" s="194"/>
    </row>
    <row r="68" spans="2:12" x14ac:dyDescent="0.2">
      <c r="B68" s="196"/>
      <c r="C68" s="196"/>
      <c r="D68" s="196"/>
      <c r="E68" s="196"/>
      <c r="F68" s="196"/>
      <c r="G68" s="196"/>
      <c r="H68" s="196"/>
      <c r="I68" s="195"/>
      <c r="J68" s="195"/>
      <c r="K68" s="193"/>
      <c r="L68" s="194"/>
    </row>
    <row r="69" spans="2:12" x14ac:dyDescent="0.2">
      <c r="B69" s="196"/>
      <c r="C69" s="196"/>
      <c r="D69" s="196"/>
      <c r="E69" s="196"/>
      <c r="F69" s="196"/>
      <c r="G69" s="196"/>
      <c r="H69" s="196"/>
      <c r="I69" s="195"/>
      <c r="J69" s="195"/>
      <c r="K69" s="193"/>
      <c r="L69" s="194"/>
    </row>
    <row r="70" spans="2:12" x14ac:dyDescent="0.2">
      <c r="B70" s="196"/>
      <c r="C70" s="196"/>
      <c r="D70" s="196"/>
      <c r="E70" s="196"/>
      <c r="F70" s="196"/>
      <c r="G70" s="196"/>
      <c r="H70" s="196"/>
      <c r="I70" s="195"/>
      <c r="J70" s="195"/>
      <c r="K70" s="193"/>
      <c r="L70" s="194"/>
    </row>
    <row r="71" spans="2:12" x14ac:dyDescent="0.2">
      <c r="B71" s="196"/>
      <c r="C71" s="196"/>
      <c r="D71" s="196"/>
      <c r="E71" s="196"/>
      <c r="F71" s="196"/>
      <c r="G71" s="196"/>
      <c r="H71" s="196"/>
      <c r="I71" s="195"/>
      <c r="J71" s="195"/>
      <c r="K71" s="193"/>
      <c r="L71" s="194"/>
    </row>
    <row r="72" spans="2:12" x14ac:dyDescent="0.2">
      <c r="B72" s="196"/>
      <c r="C72" s="196"/>
      <c r="D72" s="196"/>
      <c r="E72" s="196"/>
      <c r="F72" s="196"/>
      <c r="G72" s="196"/>
      <c r="H72" s="196"/>
      <c r="I72" s="195"/>
      <c r="J72" s="195"/>
      <c r="K72" s="193"/>
      <c r="L72" s="194"/>
    </row>
    <row r="73" spans="2:12" x14ac:dyDescent="0.2">
      <c r="B73" s="196"/>
      <c r="C73" s="196"/>
      <c r="D73" s="196"/>
      <c r="E73" s="196"/>
      <c r="F73" s="196"/>
      <c r="G73" s="196"/>
      <c r="H73" s="196"/>
      <c r="I73" s="195"/>
      <c r="J73" s="195"/>
      <c r="K73" s="193"/>
      <c r="L73" s="194"/>
    </row>
    <row r="74" spans="2:12" x14ac:dyDescent="0.2">
      <c r="B74" s="196"/>
      <c r="C74" s="196"/>
      <c r="D74" s="196"/>
      <c r="E74" s="196"/>
      <c r="F74" s="196"/>
      <c r="G74" s="196"/>
      <c r="H74" s="196"/>
      <c r="I74" s="195"/>
      <c r="J74" s="195"/>
      <c r="K74" s="193"/>
      <c r="L74" s="194"/>
    </row>
    <row r="75" spans="2:12" x14ac:dyDescent="0.2">
      <c r="B75" s="196"/>
      <c r="C75" s="196"/>
      <c r="D75" s="196"/>
      <c r="E75" s="196"/>
      <c r="F75" s="196"/>
      <c r="G75" s="196"/>
      <c r="H75" s="196"/>
      <c r="I75" s="195"/>
      <c r="J75" s="195"/>
      <c r="K75" s="193"/>
      <c r="L75" s="194"/>
    </row>
    <row r="76" spans="2:12" x14ac:dyDescent="0.2">
      <c r="B76" s="196"/>
      <c r="C76" s="196"/>
      <c r="D76" s="196"/>
      <c r="E76" s="196"/>
      <c r="F76" s="196"/>
      <c r="G76" s="196"/>
      <c r="H76" s="196"/>
      <c r="I76" s="195"/>
      <c r="J76" s="195"/>
      <c r="K76" s="193"/>
      <c r="L76" s="194"/>
    </row>
    <row r="77" spans="2:12" x14ac:dyDescent="0.2">
      <c r="B77" s="196"/>
      <c r="C77" s="196"/>
      <c r="D77" s="196"/>
      <c r="E77" s="196"/>
      <c r="F77" s="196"/>
      <c r="G77" s="196"/>
      <c r="H77" s="196"/>
      <c r="I77" s="195"/>
      <c r="J77" s="195"/>
      <c r="K77" s="193"/>
      <c r="L77" s="194"/>
    </row>
    <row r="78" spans="2:12" x14ac:dyDescent="0.2">
      <c r="B78" s="196"/>
      <c r="C78" s="196"/>
      <c r="D78" s="196"/>
      <c r="E78" s="196"/>
      <c r="F78" s="196"/>
      <c r="G78" s="196"/>
      <c r="H78" s="196"/>
      <c r="I78" s="195"/>
      <c r="J78" s="195"/>
      <c r="K78" s="193"/>
      <c r="L78" s="194"/>
    </row>
    <row r="79" spans="2:12" x14ac:dyDescent="0.2">
      <c r="B79" s="196"/>
      <c r="C79" s="196"/>
      <c r="D79" s="196"/>
      <c r="E79" s="196"/>
      <c r="F79" s="196"/>
      <c r="G79" s="196"/>
      <c r="H79" s="196"/>
      <c r="I79" s="195"/>
      <c r="J79" s="195"/>
      <c r="K79" s="193"/>
      <c r="L79" s="194"/>
    </row>
    <row r="80" spans="2:12" x14ac:dyDescent="0.2">
      <c r="B80" s="196"/>
      <c r="C80" s="196"/>
      <c r="D80" s="196"/>
      <c r="E80" s="196"/>
      <c r="F80" s="196"/>
      <c r="G80" s="196"/>
      <c r="H80" s="196"/>
      <c r="I80" s="195"/>
      <c r="J80" s="195"/>
      <c r="K80" s="193"/>
      <c r="L80" s="194"/>
    </row>
    <row r="81" spans="2:12" x14ac:dyDescent="0.2">
      <c r="B81" s="196"/>
      <c r="C81" s="196"/>
      <c r="D81" s="196"/>
      <c r="E81" s="196"/>
      <c r="F81" s="196"/>
      <c r="G81" s="196"/>
      <c r="H81" s="196"/>
      <c r="I81" s="195"/>
      <c r="J81" s="195"/>
      <c r="K81" s="193"/>
      <c r="L81" s="194"/>
    </row>
    <row r="82" spans="2:12" x14ac:dyDescent="0.2">
      <c r="B82" s="196"/>
      <c r="C82" s="196"/>
      <c r="D82" s="196"/>
      <c r="E82" s="196"/>
      <c r="F82" s="196"/>
      <c r="G82" s="196"/>
      <c r="H82" s="196"/>
      <c r="I82" s="195"/>
      <c r="J82" s="195"/>
      <c r="K82" s="193"/>
      <c r="L82" s="194"/>
    </row>
    <row r="83" spans="2:12" x14ac:dyDescent="0.2">
      <c r="B83" s="196"/>
      <c r="C83" s="196"/>
      <c r="D83" s="196"/>
      <c r="E83" s="196"/>
      <c r="F83" s="196"/>
      <c r="G83" s="196"/>
      <c r="H83" s="196"/>
      <c r="I83" s="195"/>
      <c r="J83" s="195"/>
      <c r="K83" s="193"/>
      <c r="L83" s="194"/>
    </row>
    <row r="84" spans="2:12" x14ac:dyDescent="0.2">
      <c r="B84" s="196"/>
      <c r="C84" s="196"/>
      <c r="D84" s="196"/>
      <c r="E84" s="196"/>
      <c r="F84" s="196"/>
      <c r="G84" s="196"/>
      <c r="H84" s="196"/>
      <c r="I84" s="195"/>
      <c r="J84" s="195"/>
      <c r="K84" s="193"/>
      <c r="L84" s="194"/>
    </row>
    <row r="85" spans="2:12" x14ac:dyDescent="0.2">
      <c r="B85" s="196"/>
      <c r="C85" s="196"/>
      <c r="D85" s="196"/>
      <c r="E85" s="196"/>
      <c r="F85" s="196"/>
      <c r="G85" s="196"/>
      <c r="H85" s="196"/>
      <c r="I85" s="195"/>
      <c r="J85" s="195"/>
      <c r="K85" s="193"/>
      <c r="L85" s="194"/>
    </row>
    <row r="86" spans="2:12" x14ac:dyDescent="0.2">
      <c r="B86" s="196"/>
      <c r="C86" s="196"/>
      <c r="D86" s="196"/>
      <c r="E86" s="196"/>
      <c r="F86" s="196"/>
      <c r="G86" s="196"/>
      <c r="H86" s="196"/>
      <c r="I86" s="195"/>
      <c r="J86" s="195"/>
      <c r="K86" s="193"/>
      <c r="L86" s="194"/>
    </row>
    <row r="87" spans="2:12" x14ac:dyDescent="0.2">
      <c r="B87" s="196"/>
      <c r="C87" s="196"/>
      <c r="D87" s="196"/>
      <c r="E87" s="196"/>
      <c r="F87" s="196"/>
      <c r="G87" s="196"/>
      <c r="H87" s="196"/>
      <c r="I87" s="195"/>
      <c r="J87" s="195"/>
      <c r="K87" s="193"/>
      <c r="L87" s="194"/>
    </row>
    <row r="88" spans="2:12" x14ac:dyDescent="0.2">
      <c r="B88" s="196"/>
      <c r="C88" s="196"/>
      <c r="D88" s="196"/>
      <c r="E88" s="196"/>
      <c r="F88" s="196"/>
      <c r="G88" s="196"/>
      <c r="H88" s="196"/>
      <c r="I88" s="195"/>
      <c r="J88" s="195"/>
      <c r="K88" s="193"/>
      <c r="L88" s="194"/>
    </row>
    <row r="89" spans="2:12" x14ac:dyDescent="0.2">
      <c r="B89" s="196"/>
      <c r="C89" s="196"/>
      <c r="D89" s="196"/>
      <c r="E89" s="196"/>
      <c r="F89" s="196"/>
      <c r="G89" s="196"/>
      <c r="H89" s="196"/>
      <c r="I89" s="195"/>
      <c r="J89" s="195"/>
      <c r="K89" s="193"/>
      <c r="L89" s="194"/>
    </row>
    <row r="90" spans="2:12" x14ac:dyDescent="0.2">
      <c r="B90" s="196"/>
      <c r="C90" s="196"/>
      <c r="D90" s="196"/>
      <c r="E90" s="196"/>
      <c r="F90" s="196"/>
      <c r="G90" s="196"/>
      <c r="H90" s="196"/>
      <c r="I90" s="195"/>
      <c r="J90" s="195"/>
      <c r="K90" s="193"/>
      <c r="L90" s="194"/>
    </row>
    <row r="91" spans="2:12" x14ac:dyDescent="0.2">
      <c r="B91" s="196"/>
      <c r="C91" s="196"/>
      <c r="D91" s="196"/>
      <c r="E91" s="196"/>
      <c r="F91" s="196"/>
      <c r="G91" s="196"/>
      <c r="H91" s="196"/>
      <c r="I91" s="195"/>
      <c r="J91" s="195"/>
      <c r="K91" s="193"/>
      <c r="L91" s="194"/>
    </row>
    <row r="92" spans="2:12" x14ac:dyDescent="0.2">
      <c r="B92" s="196"/>
      <c r="C92" s="196"/>
      <c r="D92" s="196"/>
      <c r="E92" s="196"/>
      <c r="F92" s="196"/>
      <c r="G92" s="196"/>
      <c r="H92" s="196"/>
      <c r="I92" s="195"/>
      <c r="J92" s="195"/>
      <c r="K92" s="193"/>
      <c r="L92" s="194"/>
    </row>
    <row r="93" spans="2:12" x14ac:dyDescent="0.2">
      <c r="B93" s="196"/>
      <c r="C93" s="196"/>
      <c r="D93" s="196"/>
      <c r="E93" s="196"/>
      <c r="F93" s="196"/>
      <c r="G93" s="196"/>
      <c r="H93" s="196"/>
      <c r="I93" s="195"/>
      <c r="J93" s="195"/>
      <c r="K93" s="193"/>
      <c r="L93" s="194"/>
    </row>
    <row r="94" spans="2:12" x14ac:dyDescent="0.2">
      <c r="I94" s="193"/>
      <c r="J94" s="193"/>
      <c r="K94" s="193"/>
      <c r="L94" s="194"/>
    </row>
    <row r="95" spans="2:12" x14ac:dyDescent="0.2">
      <c r="I95" s="193"/>
      <c r="J95" s="193"/>
      <c r="K95" s="193"/>
      <c r="L95" s="194"/>
    </row>
    <row r="96" spans="2:12" x14ac:dyDescent="0.2">
      <c r="I96" s="193"/>
      <c r="J96" s="193"/>
      <c r="K96" s="193"/>
      <c r="L96" s="194"/>
    </row>
    <row r="97" spans="9:12" x14ac:dyDescent="0.2">
      <c r="I97" s="193"/>
      <c r="J97" s="193"/>
      <c r="K97" s="193"/>
      <c r="L97" s="194"/>
    </row>
    <row r="98" spans="9:12" x14ac:dyDescent="0.2">
      <c r="I98" s="193"/>
      <c r="J98" s="193"/>
      <c r="K98" s="193"/>
      <c r="L98" s="194"/>
    </row>
    <row r="99" spans="9:12" x14ac:dyDescent="0.2">
      <c r="I99" s="193"/>
      <c r="J99" s="193"/>
      <c r="K99" s="193"/>
      <c r="L99" s="194"/>
    </row>
    <row r="100" spans="9:12" x14ac:dyDescent="0.2">
      <c r="I100" s="193"/>
      <c r="J100" s="193"/>
      <c r="K100" s="193"/>
      <c r="L100" s="194"/>
    </row>
    <row r="101" spans="9:12" x14ac:dyDescent="0.2">
      <c r="I101" s="193"/>
      <c r="J101" s="193"/>
      <c r="K101" s="193"/>
      <c r="L101" s="194"/>
    </row>
    <row r="102" spans="9:12" x14ac:dyDescent="0.2">
      <c r="I102" s="193"/>
      <c r="J102" s="193"/>
      <c r="K102" s="193"/>
      <c r="L102" s="194"/>
    </row>
    <row r="103" spans="9:12" x14ac:dyDescent="0.2">
      <c r="I103" s="193"/>
      <c r="J103" s="193"/>
      <c r="K103" s="193"/>
      <c r="L103" s="194"/>
    </row>
    <row r="104" spans="9:12" x14ac:dyDescent="0.2">
      <c r="I104" s="193"/>
      <c r="J104" s="193"/>
      <c r="K104" s="193"/>
      <c r="L104" s="194"/>
    </row>
    <row r="105" spans="9:12" x14ac:dyDescent="0.2">
      <c r="I105" s="193"/>
      <c r="J105" s="193"/>
      <c r="K105" s="193"/>
      <c r="L105" s="194"/>
    </row>
    <row r="106" spans="9:12" x14ac:dyDescent="0.2">
      <c r="I106" s="193"/>
      <c r="J106" s="193"/>
      <c r="K106" s="193"/>
      <c r="L106" s="194"/>
    </row>
    <row r="107" spans="9:12" x14ac:dyDescent="0.2">
      <c r="I107" s="193"/>
      <c r="J107" s="193"/>
      <c r="K107" s="193"/>
      <c r="L107" s="194"/>
    </row>
    <row r="108" spans="9:12" x14ac:dyDescent="0.2">
      <c r="I108" s="193"/>
      <c r="J108" s="193"/>
      <c r="K108" s="193"/>
      <c r="L108" s="194"/>
    </row>
    <row r="109" spans="9:12" x14ac:dyDescent="0.2">
      <c r="I109" s="193"/>
      <c r="J109" s="193"/>
      <c r="K109" s="193"/>
      <c r="L109" s="194"/>
    </row>
    <row r="110" spans="9:12" x14ac:dyDescent="0.2">
      <c r="I110" s="193"/>
      <c r="J110" s="193"/>
      <c r="K110" s="193"/>
      <c r="L110" s="194"/>
    </row>
    <row r="111" spans="9:12" x14ac:dyDescent="0.2">
      <c r="I111" s="193"/>
      <c r="J111" s="193"/>
      <c r="K111" s="193"/>
      <c r="L111" s="194"/>
    </row>
    <row r="112" spans="9:12" x14ac:dyDescent="0.2">
      <c r="I112" s="193"/>
      <c r="J112" s="193"/>
      <c r="K112" s="193"/>
      <c r="L112" s="194"/>
    </row>
    <row r="113" spans="9:12" x14ac:dyDescent="0.2">
      <c r="I113" s="193"/>
      <c r="J113" s="193"/>
      <c r="K113" s="193"/>
      <c r="L113" s="194"/>
    </row>
    <row r="114" spans="9:12" x14ac:dyDescent="0.2">
      <c r="I114" s="193"/>
      <c r="J114" s="193"/>
      <c r="K114" s="193"/>
      <c r="L114" s="194"/>
    </row>
    <row r="115" spans="9:12" x14ac:dyDescent="0.2">
      <c r="I115" s="193"/>
      <c r="J115" s="193"/>
      <c r="K115" s="193"/>
      <c r="L115" s="194"/>
    </row>
    <row r="116" spans="9:12" x14ac:dyDescent="0.2">
      <c r="I116" s="193"/>
      <c r="J116" s="193"/>
      <c r="K116" s="193"/>
      <c r="L116" s="194"/>
    </row>
    <row r="117" spans="9:12" x14ac:dyDescent="0.2">
      <c r="I117" s="193"/>
      <c r="J117" s="193"/>
      <c r="K117" s="193"/>
      <c r="L117" s="194"/>
    </row>
    <row r="118" spans="9:12" x14ac:dyDescent="0.2">
      <c r="I118" s="193"/>
      <c r="J118" s="193"/>
      <c r="K118" s="193"/>
      <c r="L118" s="194"/>
    </row>
    <row r="119" spans="9:12" x14ac:dyDescent="0.2">
      <c r="I119" s="193"/>
      <c r="J119" s="193"/>
      <c r="K119" s="193"/>
      <c r="L119" s="194"/>
    </row>
    <row r="120" spans="9:12" x14ac:dyDescent="0.2">
      <c r="I120" s="193"/>
      <c r="J120" s="193"/>
      <c r="K120" s="193"/>
      <c r="L120" s="194"/>
    </row>
    <row r="121" spans="9:12" x14ac:dyDescent="0.2">
      <c r="I121" s="193"/>
      <c r="J121" s="193"/>
      <c r="K121" s="193"/>
      <c r="L121" s="194"/>
    </row>
    <row r="122" spans="9:12" x14ac:dyDescent="0.2">
      <c r="I122" s="193"/>
      <c r="J122" s="193"/>
      <c r="K122" s="193"/>
      <c r="L122" s="194"/>
    </row>
    <row r="123" spans="9:12" x14ac:dyDescent="0.2">
      <c r="I123" s="193"/>
      <c r="J123" s="193"/>
      <c r="K123" s="193"/>
      <c r="L123" s="194"/>
    </row>
    <row r="124" spans="9:12" x14ac:dyDescent="0.2">
      <c r="I124" s="193"/>
      <c r="J124" s="193"/>
      <c r="K124" s="193"/>
      <c r="L124" s="194"/>
    </row>
    <row r="125" spans="9:12" x14ac:dyDescent="0.2">
      <c r="I125" s="193"/>
      <c r="J125" s="193"/>
      <c r="K125" s="193"/>
      <c r="L125" s="194"/>
    </row>
    <row r="126" spans="9:12" x14ac:dyDescent="0.2">
      <c r="I126" s="193"/>
      <c r="J126" s="193"/>
      <c r="K126" s="193"/>
      <c r="L126" s="194"/>
    </row>
    <row r="127" spans="9:12" x14ac:dyDescent="0.2">
      <c r="I127" s="193"/>
      <c r="J127" s="193"/>
      <c r="K127" s="193"/>
      <c r="L127" s="194"/>
    </row>
    <row r="128" spans="9:12" x14ac:dyDescent="0.2">
      <c r="I128" s="193"/>
      <c r="J128" s="193"/>
      <c r="K128" s="193"/>
    </row>
    <row r="129" spans="9:11" x14ac:dyDescent="0.2">
      <c r="I129" s="193"/>
      <c r="J129" s="193"/>
      <c r="K129" s="193"/>
    </row>
    <row r="130" spans="9:11" x14ac:dyDescent="0.2">
      <c r="I130" s="193"/>
      <c r="J130" s="193"/>
      <c r="K130" s="193"/>
    </row>
    <row r="131" spans="9:11" x14ac:dyDescent="0.2">
      <c r="I131" s="193"/>
      <c r="J131" s="193"/>
      <c r="K131" s="193"/>
    </row>
    <row r="132" spans="9:11" x14ac:dyDescent="0.2">
      <c r="I132" s="193"/>
      <c r="J132" s="193"/>
      <c r="K132" s="193"/>
    </row>
    <row r="133" spans="9:11" x14ac:dyDescent="0.2">
      <c r="I133" s="193"/>
      <c r="J133" s="193"/>
      <c r="K133" s="193"/>
    </row>
    <row r="134" spans="9:11" x14ac:dyDescent="0.2">
      <c r="I134" s="193"/>
      <c r="J134" s="193"/>
      <c r="K134" s="193"/>
    </row>
    <row r="135" spans="9:11" x14ac:dyDescent="0.2">
      <c r="I135" s="193"/>
      <c r="J135" s="193"/>
      <c r="K135" s="193"/>
    </row>
    <row r="136" spans="9:11" x14ac:dyDescent="0.2">
      <c r="I136" s="193"/>
      <c r="J136" s="193"/>
      <c r="K136" s="193"/>
    </row>
    <row r="137" spans="9:11" x14ac:dyDescent="0.2">
      <c r="I137" s="193"/>
      <c r="J137" s="193"/>
      <c r="K137" s="193"/>
    </row>
    <row r="138" spans="9:11" x14ac:dyDescent="0.2">
      <c r="I138" s="193"/>
      <c r="J138" s="193"/>
      <c r="K138" s="193"/>
    </row>
    <row r="139" spans="9:11" x14ac:dyDescent="0.2">
      <c r="I139" s="193"/>
      <c r="J139" s="193"/>
      <c r="K139" s="193"/>
    </row>
    <row r="140" spans="9:11" x14ac:dyDescent="0.2">
      <c r="I140" s="193"/>
      <c r="J140" s="193"/>
      <c r="K140" s="193"/>
    </row>
    <row r="141" spans="9:11" x14ac:dyDescent="0.2">
      <c r="I141" s="193"/>
      <c r="J141" s="193"/>
      <c r="K141" s="193"/>
    </row>
    <row r="142" spans="9:11" x14ac:dyDescent="0.2">
      <c r="I142" s="193"/>
      <c r="J142" s="193"/>
      <c r="K142" s="193"/>
    </row>
    <row r="143" spans="9:11" x14ac:dyDescent="0.2">
      <c r="I143" s="193"/>
      <c r="J143" s="193"/>
      <c r="K143" s="193"/>
    </row>
    <row r="144" spans="9:11" x14ac:dyDescent="0.2">
      <c r="I144" s="193"/>
      <c r="J144" s="193"/>
      <c r="K144" s="193"/>
    </row>
    <row r="145" spans="9:11" x14ac:dyDescent="0.2">
      <c r="I145" s="193"/>
      <c r="J145" s="193"/>
      <c r="K145" s="193"/>
    </row>
    <row r="146" spans="9:11" x14ac:dyDescent="0.2">
      <c r="I146" s="193"/>
      <c r="J146" s="193"/>
      <c r="K146" s="193"/>
    </row>
    <row r="147" spans="9:11" x14ac:dyDescent="0.2">
      <c r="I147" s="193"/>
      <c r="J147" s="193"/>
      <c r="K147" s="193"/>
    </row>
    <row r="148" spans="9:11" x14ac:dyDescent="0.2">
      <c r="I148" s="193"/>
      <c r="J148" s="193"/>
      <c r="K148" s="193"/>
    </row>
    <row r="149" spans="9:11" x14ac:dyDescent="0.2">
      <c r="I149" s="193"/>
      <c r="J149" s="193"/>
      <c r="K149" s="193"/>
    </row>
    <row r="150" spans="9:11" x14ac:dyDescent="0.2">
      <c r="I150" s="193"/>
      <c r="J150" s="193"/>
      <c r="K150" s="193"/>
    </row>
    <row r="151" spans="9:11" x14ac:dyDescent="0.2">
      <c r="I151" s="193"/>
      <c r="J151" s="193"/>
      <c r="K151" s="193"/>
    </row>
    <row r="152" spans="9:11" x14ac:dyDescent="0.2">
      <c r="I152" s="193"/>
      <c r="J152" s="193"/>
      <c r="K152" s="193"/>
    </row>
    <row r="153" spans="9:11" x14ac:dyDescent="0.2">
      <c r="I153" s="193"/>
      <c r="J153" s="193"/>
      <c r="K153" s="193"/>
    </row>
    <row r="154" spans="9:11" x14ac:dyDescent="0.2">
      <c r="I154" s="193"/>
      <c r="J154" s="193"/>
      <c r="K154" s="193"/>
    </row>
    <row r="155" spans="9:11" x14ac:dyDescent="0.2">
      <c r="I155" s="193"/>
      <c r="J155" s="193"/>
      <c r="K155" s="193"/>
    </row>
    <row r="156" spans="9:11" x14ac:dyDescent="0.2">
      <c r="I156" s="193"/>
      <c r="J156" s="193"/>
      <c r="K156" s="193"/>
    </row>
    <row r="157" spans="9:11" x14ac:dyDescent="0.2">
      <c r="I157" s="193"/>
      <c r="J157" s="193"/>
      <c r="K157" s="193"/>
    </row>
    <row r="158" spans="9:11" x14ac:dyDescent="0.2">
      <c r="I158" s="193"/>
      <c r="J158" s="193"/>
      <c r="K158" s="193"/>
    </row>
    <row r="159" spans="9:11" x14ac:dyDescent="0.2">
      <c r="I159" s="193"/>
      <c r="J159" s="193"/>
      <c r="K159" s="193"/>
    </row>
    <row r="160" spans="9:11" x14ac:dyDescent="0.2">
      <c r="I160" s="193"/>
      <c r="J160" s="193"/>
      <c r="K160" s="193"/>
    </row>
    <row r="161" spans="9:11" x14ac:dyDescent="0.2">
      <c r="I161" s="193"/>
      <c r="J161" s="193"/>
      <c r="K161" s="193"/>
    </row>
    <row r="162" spans="9:11" x14ac:dyDescent="0.2">
      <c r="I162" s="193"/>
      <c r="J162" s="193"/>
      <c r="K162" s="193"/>
    </row>
    <row r="163" spans="9:11" x14ac:dyDescent="0.2">
      <c r="I163" s="193"/>
      <c r="J163" s="193"/>
      <c r="K163" s="193"/>
    </row>
    <row r="164" spans="9:11" x14ac:dyDescent="0.2">
      <c r="I164" s="193"/>
      <c r="J164" s="193"/>
      <c r="K164" s="193"/>
    </row>
    <row r="165" spans="9:11" x14ac:dyDescent="0.2">
      <c r="I165" s="193"/>
      <c r="J165" s="193"/>
      <c r="K165" s="193"/>
    </row>
    <row r="166" spans="9:11" x14ac:dyDescent="0.2">
      <c r="I166" s="193"/>
      <c r="J166" s="193"/>
      <c r="K166" s="193"/>
    </row>
    <row r="167" spans="9:11" x14ac:dyDescent="0.2">
      <c r="I167" s="193"/>
      <c r="J167" s="193"/>
      <c r="K167" s="193"/>
    </row>
    <row r="168" spans="9:11" x14ac:dyDescent="0.2">
      <c r="I168" s="193"/>
      <c r="J168" s="193"/>
      <c r="K168" s="193"/>
    </row>
    <row r="169" spans="9:11" x14ac:dyDescent="0.2">
      <c r="I169" s="193"/>
      <c r="J169" s="193"/>
      <c r="K169" s="193"/>
    </row>
    <row r="170" spans="9:11" x14ac:dyDescent="0.2">
      <c r="I170" s="193"/>
      <c r="J170" s="193"/>
      <c r="K170" s="193"/>
    </row>
    <row r="171" spans="9:11" x14ac:dyDescent="0.2">
      <c r="I171" s="193"/>
      <c r="J171" s="193"/>
      <c r="K171" s="193"/>
    </row>
    <row r="172" spans="9:11" x14ac:dyDescent="0.2">
      <c r="I172" s="193"/>
      <c r="J172" s="193"/>
      <c r="K172" s="193"/>
    </row>
    <row r="173" spans="9:11" x14ac:dyDescent="0.2">
      <c r="I173" s="193"/>
      <c r="J173" s="193"/>
      <c r="K173" s="193"/>
    </row>
    <row r="174" spans="9:11" x14ac:dyDescent="0.2">
      <c r="I174" s="193"/>
      <c r="J174" s="193"/>
      <c r="K174" s="193"/>
    </row>
    <row r="175" spans="9:11" x14ac:dyDescent="0.2">
      <c r="I175" s="193"/>
      <c r="J175" s="193"/>
      <c r="K175" s="193"/>
    </row>
    <row r="176" spans="9:11" x14ac:dyDescent="0.2">
      <c r="I176" s="193"/>
      <c r="J176" s="193"/>
      <c r="K176" s="193"/>
    </row>
    <row r="177" spans="9:11" x14ac:dyDescent="0.2">
      <c r="I177" s="193"/>
      <c r="J177" s="193"/>
      <c r="K177" s="193"/>
    </row>
    <row r="178" spans="9:11" x14ac:dyDescent="0.2">
      <c r="I178" s="193"/>
      <c r="J178" s="193"/>
      <c r="K178" s="193"/>
    </row>
    <row r="179" spans="9:11" x14ac:dyDescent="0.2">
      <c r="I179" s="193"/>
      <c r="J179" s="193"/>
      <c r="K179" s="193"/>
    </row>
    <row r="180" spans="9:11" x14ac:dyDescent="0.2">
      <c r="I180" s="193"/>
      <c r="J180" s="193"/>
      <c r="K180" s="193"/>
    </row>
    <row r="181" spans="9:11" x14ac:dyDescent="0.2">
      <c r="I181" s="193"/>
      <c r="J181" s="193"/>
      <c r="K181" s="193"/>
    </row>
    <row r="182" spans="9:11" x14ac:dyDescent="0.2">
      <c r="I182" s="193"/>
      <c r="J182" s="193"/>
      <c r="K182" s="193"/>
    </row>
    <row r="183" spans="9:11" x14ac:dyDescent="0.2">
      <c r="I183" s="193"/>
      <c r="J183" s="193"/>
      <c r="K183" s="193"/>
    </row>
    <row r="184" spans="9:11" x14ac:dyDescent="0.2">
      <c r="I184" s="193"/>
      <c r="J184" s="193"/>
      <c r="K184" s="193"/>
    </row>
    <row r="185" spans="9:11" x14ac:dyDescent="0.2">
      <c r="I185" s="193"/>
      <c r="J185" s="193"/>
      <c r="K185" s="193"/>
    </row>
    <row r="186" spans="9:11" x14ac:dyDescent="0.2">
      <c r="I186" s="193"/>
      <c r="J186" s="193"/>
      <c r="K186" s="193"/>
    </row>
    <row r="187" spans="9:11" x14ac:dyDescent="0.2">
      <c r="I187" s="193"/>
      <c r="J187" s="193"/>
      <c r="K187" s="193"/>
    </row>
    <row r="188" spans="9:11" x14ac:dyDescent="0.2">
      <c r="I188" s="193"/>
      <c r="J188" s="193"/>
      <c r="K188" s="193"/>
    </row>
    <row r="189" spans="9:11" x14ac:dyDescent="0.2">
      <c r="I189" s="193"/>
      <c r="J189" s="193"/>
      <c r="K189" s="193"/>
    </row>
    <row r="190" spans="9:11" x14ac:dyDescent="0.2">
      <c r="I190" s="193"/>
      <c r="J190" s="193"/>
      <c r="K190" s="193"/>
    </row>
    <row r="191" spans="9:11" x14ac:dyDescent="0.2">
      <c r="I191" s="193"/>
      <c r="J191" s="193"/>
      <c r="K191" s="193"/>
    </row>
    <row r="192" spans="9:11" x14ac:dyDescent="0.2">
      <c r="I192" s="193"/>
      <c r="J192" s="193"/>
      <c r="K192" s="193"/>
    </row>
    <row r="193" spans="9:11" x14ac:dyDescent="0.2">
      <c r="I193" s="193"/>
      <c r="J193" s="193"/>
      <c r="K193" s="193"/>
    </row>
    <row r="194" spans="9:11" x14ac:dyDescent="0.2">
      <c r="I194" s="193"/>
      <c r="J194" s="193"/>
      <c r="K194" s="193"/>
    </row>
    <row r="195" spans="9:11" x14ac:dyDescent="0.2">
      <c r="I195" s="193"/>
      <c r="J195" s="193"/>
      <c r="K195" s="193"/>
    </row>
    <row r="196" spans="9:11" x14ac:dyDescent="0.2">
      <c r="I196" s="193"/>
      <c r="J196" s="193"/>
      <c r="K196" s="193"/>
    </row>
    <row r="197" spans="9:11" x14ac:dyDescent="0.2">
      <c r="I197" s="193"/>
      <c r="J197" s="193"/>
      <c r="K197" s="193"/>
    </row>
    <row r="198" spans="9:11" x14ac:dyDescent="0.2">
      <c r="I198" s="193"/>
      <c r="J198" s="193"/>
      <c r="K198" s="193"/>
    </row>
    <row r="199" spans="9:11" x14ac:dyDescent="0.2">
      <c r="I199" s="193"/>
      <c r="J199" s="193"/>
      <c r="K199" s="193"/>
    </row>
    <row r="200" spans="9:11" x14ac:dyDescent="0.2">
      <c r="I200" s="193"/>
      <c r="J200" s="193"/>
      <c r="K200" s="193"/>
    </row>
    <row r="201" spans="9:11" x14ac:dyDescent="0.2">
      <c r="I201" s="193"/>
      <c r="J201" s="193"/>
      <c r="K201" s="193"/>
    </row>
    <row r="202" spans="9:11" x14ac:dyDescent="0.2">
      <c r="I202" s="193"/>
      <c r="J202" s="193"/>
      <c r="K202" s="193"/>
    </row>
    <row r="203" spans="9:11" x14ac:dyDescent="0.2">
      <c r="I203" s="193"/>
      <c r="J203" s="193"/>
      <c r="K203" s="193"/>
    </row>
    <row r="204" spans="9:11" x14ac:dyDescent="0.2">
      <c r="I204" s="193"/>
      <c r="J204" s="193"/>
      <c r="K204" s="193"/>
    </row>
    <row r="205" spans="9:11" x14ac:dyDescent="0.2">
      <c r="I205" s="193"/>
      <c r="J205" s="193"/>
      <c r="K205" s="193"/>
    </row>
    <row r="206" spans="9:11" x14ac:dyDescent="0.2">
      <c r="I206" s="193"/>
      <c r="J206" s="193"/>
      <c r="K206" s="193"/>
    </row>
    <row r="207" spans="9:11" x14ac:dyDescent="0.2">
      <c r="I207" s="193"/>
      <c r="J207" s="193"/>
      <c r="K207" s="193"/>
    </row>
    <row r="208" spans="9:11" x14ac:dyDescent="0.2">
      <c r="I208" s="193"/>
      <c r="J208" s="193"/>
      <c r="K208" s="193"/>
    </row>
    <row r="209" spans="9:11" x14ac:dyDescent="0.2">
      <c r="I209" s="193"/>
      <c r="J209" s="193"/>
      <c r="K209" s="193"/>
    </row>
    <row r="210" spans="9:11" x14ac:dyDescent="0.2">
      <c r="I210" s="193"/>
      <c r="J210" s="193"/>
      <c r="K210" s="193"/>
    </row>
    <row r="211" spans="9:11" x14ac:dyDescent="0.2">
      <c r="I211" s="193"/>
      <c r="J211" s="193"/>
      <c r="K211" s="193"/>
    </row>
    <row r="212" spans="9:11" x14ac:dyDescent="0.2">
      <c r="I212" s="193"/>
      <c r="J212" s="193"/>
      <c r="K212" s="193"/>
    </row>
    <row r="213" spans="9:11" x14ac:dyDescent="0.2">
      <c r="I213" s="193"/>
      <c r="J213" s="193"/>
      <c r="K213" s="193"/>
    </row>
    <row r="214" spans="9:11" x14ac:dyDescent="0.2">
      <c r="I214" s="193"/>
      <c r="J214" s="193"/>
      <c r="K214" s="193"/>
    </row>
    <row r="215" spans="9:11" x14ac:dyDescent="0.2">
      <c r="I215" s="193"/>
      <c r="J215" s="193"/>
      <c r="K215" s="193"/>
    </row>
    <row r="216" spans="9:11" x14ac:dyDescent="0.2">
      <c r="I216" s="193"/>
      <c r="J216" s="193"/>
      <c r="K216" s="193"/>
    </row>
    <row r="217" spans="9:11" x14ac:dyDescent="0.2">
      <c r="I217" s="193"/>
      <c r="J217" s="193"/>
      <c r="K217" s="193"/>
    </row>
    <row r="218" spans="9:11" x14ac:dyDescent="0.2">
      <c r="I218" s="193"/>
      <c r="J218" s="193"/>
      <c r="K218" s="193"/>
    </row>
    <row r="219" spans="9:11" x14ac:dyDescent="0.2">
      <c r="I219" s="193"/>
      <c r="J219" s="193"/>
      <c r="K219" s="193"/>
    </row>
    <row r="220" spans="9:11" x14ac:dyDescent="0.2">
      <c r="I220" s="193"/>
      <c r="J220" s="193"/>
      <c r="K220" s="193"/>
    </row>
    <row r="221" spans="9:11" x14ac:dyDescent="0.2">
      <c r="I221" s="193"/>
      <c r="J221" s="193"/>
      <c r="K221" s="193"/>
    </row>
    <row r="222" spans="9:11" x14ac:dyDescent="0.2">
      <c r="I222" s="193"/>
      <c r="J222" s="193"/>
      <c r="K222" s="193"/>
    </row>
    <row r="223" spans="9:11" x14ac:dyDescent="0.2">
      <c r="I223" s="193"/>
      <c r="J223" s="193"/>
      <c r="K223" s="193"/>
    </row>
    <row r="224" spans="9:11" x14ac:dyDescent="0.2">
      <c r="I224" s="193"/>
      <c r="J224" s="193"/>
      <c r="K224" s="193"/>
    </row>
    <row r="225" spans="9:11" x14ac:dyDescent="0.2">
      <c r="I225" s="193"/>
      <c r="J225" s="193"/>
      <c r="K225" s="193"/>
    </row>
    <row r="226" spans="9:11" x14ac:dyDescent="0.2">
      <c r="I226" s="193"/>
      <c r="J226" s="193"/>
      <c r="K226" s="193"/>
    </row>
    <row r="227" spans="9:11" x14ac:dyDescent="0.2">
      <c r="I227" s="193"/>
      <c r="J227" s="193"/>
      <c r="K227" s="193"/>
    </row>
    <row r="228" spans="9:11" x14ac:dyDescent="0.2">
      <c r="I228" s="193"/>
      <c r="J228" s="193"/>
      <c r="K228" s="193"/>
    </row>
    <row r="229" spans="9:11" x14ac:dyDescent="0.2">
      <c r="I229" s="193"/>
      <c r="J229" s="193"/>
      <c r="K229" s="193"/>
    </row>
    <row r="230" spans="9:11" x14ac:dyDescent="0.2">
      <c r="I230" s="193"/>
      <c r="J230" s="193"/>
      <c r="K230" s="193"/>
    </row>
    <row r="231" spans="9:11" x14ac:dyDescent="0.2">
      <c r="I231" s="193"/>
      <c r="J231" s="193"/>
      <c r="K231" s="193"/>
    </row>
    <row r="232" spans="9:11" x14ac:dyDescent="0.2">
      <c r="I232" s="193"/>
      <c r="J232" s="193"/>
      <c r="K232" s="193"/>
    </row>
    <row r="233" spans="9:11" x14ac:dyDescent="0.2">
      <c r="I233" s="193"/>
      <c r="J233" s="193"/>
      <c r="K233" s="193"/>
    </row>
    <row r="234" spans="9:11" x14ac:dyDescent="0.2">
      <c r="I234" s="193"/>
      <c r="J234" s="193"/>
      <c r="K234" s="193"/>
    </row>
    <row r="235" spans="9:11" x14ac:dyDescent="0.2">
      <c r="I235" s="193"/>
      <c r="J235" s="193"/>
      <c r="K235" s="193"/>
    </row>
    <row r="236" spans="9:11" x14ac:dyDescent="0.2">
      <c r="I236" s="193"/>
      <c r="J236" s="193"/>
      <c r="K236" s="193"/>
    </row>
    <row r="237" spans="9:11" x14ac:dyDescent="0.2">
      <c r="I237" s="193"/>
      <c r="J237" s="193"/>
      <c r="K237" s="193"/>
    </row>
    <row r="238" spans="9:11" x14ac:dyDescent="0.2">
      <c r="I238" s="193"/>
      <c r="J238" s="193"/>
      <c r="K238" s="193"/>
    </row>
    <row r="239" spans="9:11" x14ac:dyDescent="0.2">
      <c r="I239" s="193"/>
      <c r="J239" s="193"/>
      <c r="K239" s="193"/>
    </row>
    <row r="240" spans="9:11" x14ac:dyDescent="0.2">
      <c r="I240" s="193"/>
      <c r="J240" s="193"/>
      <c r="K240" s="193"/>
    </row>
    <row r="241" spans="9:11" x14ac:dyDescent="0.2">
      <c r="I241" s="193"/>
      <c r="J241" s="193"/>
      <c r="K241" s="193"/>
    </row>
    <row r="242" spans="9:11" x14ac:dyDescent="0.2">
      <c r="I242" s="193"/>
      <c r="J242" s="193"/>
      <c r="K242" s="193"/>
    </row>
    <row r="243" spans="9:11" x14ac:dyDescent="0.2">
      <c r="I243" s="193"/>
      <c r="J243" s="193"/>
      <c r="K243" s="193"/>
    </row>
    <row r="244" spans="9:11" x14ac:dyDescent="0.2">
      <c r="I244" s="193"/>
      <c r="J244" s="193"/>
      <c r="K244" s="193"/>
    </row>
    <row r="245" spans="9:11" x14ac:dyDescent="0.2">
      <c r="I245" s="193"/>
      <c r="J245" s="193"/>
      <c r="K245" s="193"/>
    </row>
    <row r="246" spans="9:11" x14ac:dyDescent="0.2">
      <c r="I246" s="193"/>
      <c r="J246" s="193"/>
      <c r="K246" s="193"/>
    </row>
    <row r="247" spans="9:11" x14ac:dyDescent="0.2">
      <c r="I247" s="193"/>
      <c r="J247" s="193"/>
      <c r="K247" s="193"/>
    </row>
    <row r="248" spans="9:11" x14ac:dyDescent="0.2">
      <c r="I248" s="193"/>
      <c r="J248" s="193"/>
      <c r="K248" s="193"/>
    </row>
    <row r="249" spans="9:11" x14ac:dyDescent="0.2">
      <c r="I249" s="193"/>
      <c r="J249" s="193"/>
      <c r="K249" s="193"/>
    </row>
    <row r="250" spans="9:11" x14ac:dyDescent="0.2">
      <c r="I250" s="193"/>
      <c r="J250" s="193"/>
      <c r="K250" s="193"/>
    </row>
    <row r="251" spans="9:11" x14ac:dyDescent="0.2">
      <c r="I251" s="193"/>
      <c r="J251" s="193"/>
      <c r="K251" s="193"/>
    </row>
    <row r="252" spans="9:11" x14ac:dyDescent="0.2">
      <c r="I252" s="193"/>
      <c r="J252" s="193"/>
      <c r="K252" s="193"/>
    </row>
    <row r="253" spans="9:11" x14ac:dyDescent="0.2">
      <c r="I253" s="193"/>
      <c r="J253" s="193"/>
      <c r="K253" s="193"/>
    </row>
    <row r="254" spans="9:11" x14ac:dyDescent="0.2">
      <c r="I254" s="193"/>
      <c r="J254" s="193"/>
      <c r="K254" s="193"/>
    </row>
    <row r="255" spans="9:11" x14ac:dyDescent="0.2">
      <c r="I255" s="193"/>
      <c r="J255" s="193"/>
      <c r="K255" s="193"/>
    </row>
    <row r="256" spans="9:11" x14ac:dyDescent="0.2">
      <c r="I256" s="193"/>
      <c r="J256" s="193"/>
      <c r="K256" s="193"/>
    </row>
    <row r="257" spans="9:11" x14ac:dyDescent="0.2">
      <c r="I257" s="193"/>
      <c r="J257" s="193"/>
      <c r="K257" s="193"/>
    </row>
    <row r="258" spans="9:11" x14ac:dyDescent="0.2">
      <c r="I258" s="193"/>
      <c r="J258" s="193"/>
      <c r="K258" s="193"/>
    </row>
    <row r="259" spans="9:11" x14ac:dyDescent="0.2">
      <c r="I259" s="193"/>
      <c r="J259" s="193"/>
      <c r="K259" s="193"/>
    </row>
    <row r="260" spans="9:11" x14ac:dyDescent="0.2">
      <c r="I260" s="193"/>
      <c r="J260" s="193"/>
      <c r="K260" s="193"/>
    </row>
    <row r="261" spans="9:11" x14ac:dyDescent="0.2">
      <c r="I261" s="193"/>
      <c r="J261" s="193"/>
      <c r="K261" s="193"/>
    </row>
    <row r="262" spans="9:11" x14ac:dyDescent="0.2">
      <c r="I262" s="193"/>
      <c r="J262" s="193"/>
      <c r="K262" s="193"/>
    </row>
    <row r="263" spans="9:11" x14ac:dyDescent="0.2">
      <c r="I263" s="193"/>
      <c r="J263" s="193"/>
      <c r="K263" s="193"/>
    </row>
    <row r="264" spans="9:11" x14ac:dyDescent="0.2">
      <c r="I264" s="193"/>
      <c r="J264" s="193"/>
      <c r="K264" s="193"/>
    </row>
    <row r="265" spans="9:11" x14ac:dyDescent="0.2">
      <c r="I265" s="193"/>
      <c r="J265" s="193"/>
      <c r="K265" s="193"/>
    </row>
    <row r="266" spans="9:11" x14ac:dyDescent="0.2">
      <c r="I266" s="193"/>
      <c r="J266" s="193"/>
      <c r="K266" s="193"/>
    </row>
    <row r="267" spans="9:11" x14ac:dyDescent="0.2">
      <c r="I267" s="193"/>
      <c r="J267" s="193"/>
      <c r="K267" s="193"/>
    </row>
    <row r="268" spans="9:11" x14ac:dyDescent="0.2">
      <c r="I268" s="193"/>
      <c r="J268" s="193"/>
      <c r="K268" s="193"/>
    </row>
    <row r="269" spans="9:11" x14ac:dyDescent="0.2">
      <c r="I269" s="193"/>
      <c r="J269" s="193"/>
      <c r="K269" s="193"/>
    </row>
    <row r="270" spans="9:11" x14ac:dyDescent="0.2">
      <c r="I270" s="193"/>
      <c r="J270" s="193"/>
      <c r="K270" s="193"/>
    </row>
    <row r="271" spans="9:11" x14ac:dyDescent="0.2">
      <c r="I271" s="193"/>
      <c r="J271" s="193"/>
      <c r="K271" s="193"/>
    </row>
    <row r="272" spans="9:11" x14ac:dyDescent="0.2">
      <c r="I272" s="193"/>
      <c r="J272" s="193"/>
      <c r="K272" s="193"/>
    </row>
    <row r="273" spans="9:11" x14ac:dyDescent="0.2">
      <c r="I273" s="193"/>
      <c r="J273" s="193"/>
      <c r="K273" s="193"/>
    </row>
    <row r="274" spans="9:11" x14ac:dyDescent="0.2">
      <c r="I274" s="193"/>
      <c r="J274" s="193"/>
      <c r="K274" s="193"/>
    </row>
    <row r="275" spans="9:11" x14ac:dyDescent="0.2">
      <c r="I275" s="193"/>
      <c r="J275" s="193"/>
      <c r="K275" s="193"/>
    </row>
    <row r="276" spans="9:11" x14ac:dyDescent="0.2">
      <c r="I276" s="193"/>
      <c r="J276" s="193"/>
      <c r="K276" s="193"/>
    </row>
    <row r="277" spans="9:11" x14ac:dyDescent="0.2">
      <c r="I277" s="193"/>
      <c r="J277" s="193"/>
      <c r="K277" s="193"/>
    </row>
    <row r="278" spans="9:11" x14ac:dyDescent="0.2">
      <c r="I278" s="193"/>
      <c r="J278" s="193"/>
      <c r="K278" s="193"/>
    </row>
    <row r="279" spans="9:11" x14ac:dyDescent="0.2">
      <c r="I279" s="193"/>
      <c r="J279" s="193"/>
      <c r="K279" s="193"/>
    </row>
    <row r="280" spans="9:11" x14ac:dyDescent="0.2">
      <c r="I280" s="193"/>
      <c r="J280" s="193"/>
      <c r="K280" s="193"/>
    </row>
    <row r="281" spans="9:11" x14ac:dyDescent="0.2">
      <c r="I281" s="193"/>
      <c r="J281" s="193"/>
      <c r="K281" s="193"/>
    </row>
    <row r="282" spans="9:11" x14ac:dyDescent="0.2">
      <c r="I282" s="193"/>
      <c r="J282" s="193"/>
      <c r="K282" s="193"/>
    </row>
    <row r="283" spans="9:11" x14ac:dyDescent="0.2">
      <c r="I283" s="193"/>
      <c r="J283" s="193"/>
      <c r="K283" s="193"/>
    </row>
    <row r="284" spans="9:11" x14ac:dyDescent="0.2">
      <c r="I284" s="193"/>
      <c r="J284" s="193"/>
      <c r="K284" s="193"/>
    </row>
    <row r="285" spans="9:11" x14ac:dyDescent="0.2">
      <c r="I285" s="193"/>
      <c r="J285" s="193"/>
      <c r="K285" s="193"/>
    </row>
    <row r="286" spans="9:11" x14ac:dyDescent="0.2">
      <c r="I286" s="193"/>
      <c r="J286" s="193"/>
      <c r="K286" s="193"/>
    </row>
    <row r="287" spans="9:11" x14ac:dyDescent="0.2">
      <c r="I287" s="193"/>
      <c r="J287" s="193"/>
      <c r="K287" s="193"/>
    </row>
    <row r="288" spans="9:11" x14ac:dyDescent="0.2">
      <c r="I288" s="193"/>
      <c r="J288" s="193"/>
      <c r="K288" s="193"/>
    </row>
    <row r="289" spans="9:11" x14ac:dyDescent="0.2">
      <c r="I289" s="193"/>
      <c r="J289" s="193"/>
      <c r="K289" s="193"/>
    </row>
    <row r="290" spans="9:11" x14ac:dyDescent="0.2">
      <c r="I290" s="193"/>
      <c r="J290" s="193"/>
      <c r="K290" s="193"/>
    </row>
    <row r="291" spans="9:11" x14ac:dyDescent="0.2">
      <c r="I291" s="193"/>
      <c r="J291" s="193"/>
      <c r="K291" s="193"/>
    </row>
    <row r="292" spans="9:11" x14ac:dyDescent="0.2">
      <c r="I292" s="193"/>
      <c r="J292" s="193"/>
      <c r="K292" s="193"/>
    </row>
    <row r="293" spans="9:11" x14ac:dyDescent="0.2">
      <c r="I293" s="193"/>
      <c r="J293" s="193"/>
      <c r="K293" s="193"/>
    </row>
    <row r="294" spans="9:11" x14ac:dyDescent="0.2">
      <c r="I294" s="193"/>
      <c r="J294" s="193"/>
      <c r="K294" s="193"/>
    </row>
    <row r="295" spans="9:11" x14ac:dyDescent="0.2">
      <c r="I295" s="193"/>
      <c r="J295" s="193"/>
      <c r="K295" s="193"/>
    </row>
    <row r="296" spans="9:11" x14ac:dyDescent="0.2">
      <c r="I296" s="193"/>
      <c r="J296" s="193"/>
      <c r="K296" s="193"/>
    </row>
    <row r="297" spans="9:11" x14ac:dyDescent="0.2">
      <c r="I297" s="193"/>
      <c r="J297" s="193"/>
      <c r="K297" s="193"/>
    </row>
    <row r="298" spans="9:11" x14ac:dyDescent="0.2">
      <c r="I298" s="193"/>
      <c r="J298" s="193"/>
      <c r="K298" s="193"/>
    </row>
    <row r="299" spans="9:11" x14ac:dyDescent="0.2">
      <c r="I299" s="193"/>
      <c r="J299" s="193"/>
      <c r="K299" s="193"/>
    </row>
    <row r="300" spans="9:11" x14ac:dyDescent="0.2">
      <c r="I300" s="193"/>
      <c r="J300" s="193"/>
      <c r="K300" s="193"/>
    </row>
    <row r="301" spans="9:11" x14ac:dyDescent="0.2">
      <c r="I301" s="193"/>
      <c r="J301" s="193"/>
      <c r="K301" s="193"/>
    </row>
    <row r="302" spans="9:11" x14ac:dyDescent="0.2">
      <c r="I302" s="193"/>
      <c r="J302" s="193"/>
      <c r="K302" s="193"/>
    </row>
    <row r="303" spans="9:11" x14ac:dyDescent="0.2">
      <c r="I303" s="193"/>
      <c r="J303" s="193"/>
      <c r="K303" s="193"/>
    </row>
    <row r="304" spans="9:11" x14ac:dyDescent="0.2">
      <c r="I304" s="193"/>
      <c r="J304" s="193"/>
      <c r="K304" s="193"/>
    </row>
    <row r="305" spans="9:11" x14ac:dyDescent="0.2">
      <c r="I305" s="193"/>
      <c r="J305" s="193"/>
      <c r="K305" s="193"/>
    </row>
    <row r="306" spans="9:11" x14ac:dyDescent="0.2">
      <c r="I306" s="193"/>
      <c r="J306" s="193"/>
      <c r="K306" s="193"/>
    </row>
    <row r="307" spans="9:11" x14ac:dyDescent="0.2">
      <c r="I307" s="193"/>
      <c r="J307" s="193"/>
      <c r="K307" s="193"/>
    </row>
    <row r="308" spans="9:11" x14ac:dyDescent="0.2">
      <c r="I308" s="193"/>
      <c r="J308" s="193"/>
      <c r="K308" s="193"/>
    </row>
    <row r="309" spans="9:11" x14ac:dyDescent="0.2">
      <c r="I309" s="193"/>
      <c r="J309" s="193"/>
      <c r="K309" s="193"/>
    </row>
    <row r="310" spans="9:11" x14ac:dyDescent="0.2">
      <c r="I310" s="193"/>
      <c r="J310" s="193"/>
      <c r="K310" s="193"/>
    </row>
    <row r="311" spans="9:11" x14ac:dyDescent="0.2">
      <c r="I311" s="193"/>
      <c r="J311" s="193"/>
      <c r="K311" s="193"/>
    </row>
    <row r="312" spans="9:11" x14ac:dyDescent="0.2">
      <c r="I312" s="193"/>
      <c r="J312" s="193"/>
      <c r="K312" s="193"/>
    </row>
    <row r="313" spans="9:11" x14ac:dyDescent="0.2">
      <c r="I313" s="193"/>
      <c r="J313" s="193"/>
      <c r="K313" s="193"/>
    </row>
    <row r="314" spans="9:11" x14ac:dyDescent="0.2">
      <c r="I314" s="193"/>
      <c r="J314" s="193"/>
      <c r="K314" s="193"/>
    </row>
    <row r="315" spans="9:11" x14ac:dyDescent="0.2">
      <c r="I315" s="193"/>
      <c r="J315" s="193"/>
      <c r="K315" s="193"/>
    </row>
    <row r="316" spans="9:11" x14ac:dyDescent="0.2">
      <c r="I316" s="193"/>
      <c r="J316" s="193"/>
      <c r="K316" s="193"/>
    </row>
    <row r="317" spans="9:11" x14ac:dyDescent="0.2">
      <c r="I317" s="193"/>
      <c r="J317" s="193"/>
      <c r="K317" s="193"/>
    </row>
    <row r="318" spans="9:11" x14ac:dyDescent="0.2">
      <c r="I318" s="193"/>
      <c r="J318" s="193"/>
      <c r="K318" s="193"/>
    </row>
    <row r="319" spans="9:11" x14ac:dyDescent="0.2">
      <c r="I319" s="193"/>
      <c r="J319" s="193"/>
      <c r="K319" s="193"/>
    </row>
    <row r="320" spans="9:11" x14ac:dyDescent="0.2">
      <c r="I320" s="193"/>
      <c r="J320" s="193"/>
      <c r="K320" s="193"/>
    </row>
    <row r="321" spans="9:11" x14ac:dyDescent="0.2">
      <c r="I321" s="193"/>
      <c r="J321" s="193"/>
      <c r="K321" s="193"/>
    </row>
    <row r="322" spans="9:11" x14ac:dyDescent="0.2">
      <c r="I322" s="193"/>
      <c r="J322" s="193"/>
      <c r="K322" s="193"/>
    </row>
    <row r="323" spans="9:11" x14ac:dyDescent="0.2">
      <c r="I323" s="193"/>
      <c r="J323" s="193"/>
      <c r="K323" s="193"/>
    </row>
    <row r="324" spans="9:11" x14ac:dyDescent="0.2">
      <c r="I324" s="193"/>
      <c r="J324" s="193"/>
      <c r="K324" s="193"/>
    </row>
    <row r="325" spans="9:11" x14ac:dyDescent="0.2">
      <c r="I325" s="193"/>
      <c r="J325" s="193"/>
      <c r="K325" s="193"/>
    </row>
    <row r="326" spans="9:11" x14ac:dyDescent="0.2">
      <c r="I326" s="193"/>
      <c r="J326" s="193"/>
      <c r="K326" s="193"/>
    </row>
    <row r="327" spans="9:11" x14ac:dyDescent="0.2">
      <c r="I327" s="193"/>
      <c r="J327" s="193"/>
      <c r="K327" s="193"/>
    </row>
    <row r="328" spans="9:11" x14ac:dyDescent="0.2">
      <c r="I328" s="193"/>
      <c r="J328" s="193"/>
      <c r="K328" s="193"/>
    </row>
    <row r="329" spans="9:11" x14ac:dyDescent="0.2">
      <c r="I329" s="193"/>
      <c r="J329" s="193"/>
      <c r="K329" s="193"/>
    </row>
    <row r="330" spans="9:11" x14ac:dyDescent="0.2">
      <c r="I330" s="193"/>
      <c r="J330" s="193"/>
      <c r="K330" s="193"/>
    </row>
    <row r="331" spans="9:11" x14ac:dyDescent="0.2">
      <c r="I331" s="193"/>
      <c r="J331" s="193"/>
      <c r="K331" s="193"/>
    </row>
    <row r="332" spans="9:11" x14ac:dyDescent="0.2">
      <c r="I332" s="193"/>
      <c r="J332" s="193"/>
      <c r="K332" s="193"/>
    </row>
    <row r="333" spans="9:11" x14ac:dyDescent="0.2">
      <c r="I333" s="193"/>
      <c r="J333" s="193"/>
      <c r="K333" s="193"/>
    </row>
    <row r="334" spans="9:11" x14ac:dyDescent="0.2">
      <c r="I334" s="193"/>
      <c r="J334" s="193"/>
      <c r="K334" s="193"/>
    </row>
    <row r="335" spans="9:11" x14ac:dyDescent="0.2">
      <c r="I335" s="193"/>
      <c r="J335" s="193"/>
      <c r="K335" s="193"/>
    </row>
    <row r="336" spans="9:11" x14ac:dyDescent="0.2">
      <c r="I336" s="193"/>
      <c r="J336" s="193"/>
      <c r="K336" s="193"/>
    </row>
    <row r="337" spans="9:11" x14ac:dyDescent="0.2">
      <c r="I337" s="193"/>
      <c r="J337" s="193"/>
      <c r="K337" s="193"/>
    </row>
    <row r="338" spans="9:11" x14ac:dyDescent="0.2">
      <c r="I338" s="193"/>
      <c r="J338" s="193"/>
      <c r="K338" s="193"/>
    </row>
    <row r="339" spans="9:11" x14ac:dyDescent="0.2">
      <c r="I339" s="193"/>
      <c r="J339" s="193"/>
      <c r="K339" s="193"/>
    </row>
    <row r="340" spans="9:11" x14ac:dyDescent="0.2">
      <c r="I340" s="193"/>
      <c r="J340" s="193"/>
      <c r="K340" s="193"/>
    </row>
    <row r="341" spans="9:11" x14ac:dyDescent="0.2">
      <c r="I341" s="193"/>
      <c r="J341" s="193"/>
      <c r="K341" s="193"/>
    </row>
    <row r="342" spans="9:11" x14ac:dyDescent="0.2">
      <c r="I342" s="193"/>
      <c r="J342" s="193"/>
      <c r="K342" s="193"/>
    </row>
    <row r="343" spans="9:11" x14ac:dyDescent="0.2">
      <c r="I343" s="193"/>
      <c r="J343" s="193"/>
      <c r="K343" s="193"/>
    </row>
    <row r="344" spans="9:11" x14ac:dyDescent="0.2">
      <c r="I344" s="193"/>
      <c r="J344" s="193"/>
      <c r="K344" s="193"/>
    </row>
    <row r="345" spans="9:11" x14ac:dyDescent="0.2">
      <c r="I345" s="193"/>
      <c r="J345" s="193"/>
      <c r="K345" s="193"/>
    </row>
    <row r="346" spans="9:11" x14ac:dyDescent="0.2">
      <c r="I346" s="193"/>
      <c r="J346" s="193"/>
      <c r="K346" s="193"/>
    </row>
    <row r="347" spans="9:11" x14ac:dyDescent="0.2">
      <c r="I347" s="193"/>
      <c r="J347" s="193"/>
      <c r="K347" s="193"/>
    </row>
    <row r="348" spans="9:11" x14ac:dyDescent="0.2">
      <c r="I348" s="193"/>
      <c r="J348" s="193"/>
      <c r="K348" s="193"/>
    </row>
    <row r="349" spans="9:11" x14ac:dyDescent="0.2">
      <c r="I349" s="193"/>
      <c r="J349" s="193"/>
      <c r="K349" s="193"/>
    </row>
    <row r="350" spans="9:11" x14ac:dyDescent="0.2">
      <c r="I350" s="193"/>
      <c r="J350" s="193"/>
      <c r="K350" s="193"/>
    </row>
    <row r="351" spans="9:11" x14ac:dyDescent="0.2">
      <c r="I351" s="193"/>
      <c r="J351" s="193"/>
      <c r="K351" s="193"/>
    </row>
    <row r="352" spans="9:11" x14ac:dyDescent="0.2">
      <c r="I352" s="193"/>
      <c r="J352" s="193"/>
      <c r="K352" s="193"/>
    </row>
    <row r="353" spans="9:11" x14ac:dyDescent="0.2">
      <c r="I353" s="193"/>
      <c r="J353" s="193"/>
      <c r="K353" s="193"/>
    </row>
    <row r="354" spans="9:11" x14ac:dyDescent="0.2">
      <c r="I354" s="193"/>
      <c r="J354" s="193"/>
      <c r="K354" s="193"/>
    </row>
    <row r="355" spans="9:11" x14ac:dyDescent="0.2">
      <c r="I355" s="193"/>
      <c r="J355" s="193"/>
      <c r="K355" s="193"/>
    </row>
    <row r="356" spans="9:11" x14ac:dyDescent="0.2">
      <c r="I356" s="193"/>
      <c r="J356" s="193"/>
      <c r="K356" s="193"/>
    </row>
    <row r="357" spans="9:11" x14ac:dyDescent="0.2">
      <c r="I357" s="193"/>
      <c r="J357" s="193"/>
      <c r="K357" s="193"/>
    </row>
    <row r="358" spans="9:11" x14ac:dyDescent="0.2">
      <c r="I358" s="193"/>
      <c r="J358" s="193"/>
      <c r="K358" s="193"/>
    </row>
    <row r="359" spans="9:11" x14ac:dyDescent="0.2">
      <c r="I359" s="193"/>
      <c r="J359" s="193"/>
      <c r="K359" s="193"/>
    </row>
    <row r="360" spans="9:11" x14ac:dyDescent="0.2">
      <c r="I360" s="193"/>
      <c r="J360" s="193"/>
      <c r="K360" s="193"/>
    </row>
    <row r="361" spans="9:11" x14ac:dyDescent="0.2">
      <c r="I361" s="193"/>
      <c r="J361" s="193"/>
      <c r="K361" s="193"/>
    </row>
    <row r="362" spans="9:11" x14ac:dyDescent="0.2">
      <c r="I362" s="193"/>
      <c r="J362" s="193"/>
      <c r="K362" s="193"/>
    </row>
    <row r="363" spans="9:11" x14ac:dyDescent="0.2">
      <c r="I363" s="193"/>
      <c r="J363" s="193"/>
      <c r="K363" s="193"/>
    </row>
    <row r="364" spans="9:11" x14ac:dyDescent="0.2">
      <c r="I364" s="193"/>
      <c r="J364" s="193"/>
      <c r="K364" s="193"/>
    </row>
    <row r="365" spans="9:11" x14ac:dyDescent="0.2">
      <c r="I365" s="193"/>
      <c r="J365" s="193"/>
      <c r="K365" s="193"/>
    </row>
    <row r="366" spans="9:11" x14ac:dyDescent="0.2">
      <c r="I366" s="193"/>
      <c r="J366" s="193"/>
      <c r="K366" s="193"/>
    </row>
    <row r="367" spans="9:11" x14ac:dyDescent="0.2">
      <c r="I367" s="193"/>
      <c r="J367" s="193"/>
      <c r="K367" s="193"/>
    </row>
    <row r="368" spans="9:11" x14ac:dyDescent="0.2">
      <c r="I368" s="193"/>
      <c r="J368" s="193"/>
      <c r="K368" s="193"/>
    </row>
    <row r="369" spans="9:11" x14ac:dyDescent="0.2">
      <c r="I369" s="193"/>
      <c r="J369" s="193"/>
      <c r="K369" s="193"/>
    </row>
    <row r="370" spans="9:11" x14ac:dyDescent="0.2">
      <c r="I370" s="193"/>
      <c r="J370" s="193"/>
      <c r="K370" s="193"/>
    </row>
    <row r="371" spans="9:11" x14ac:dyDescent="0.2">
      <c r="I371" s="193"/>
      <c r="J371" s="193"/>
      <c r="K371" s="193"/>
    </row>
    <row r="372" spans="9:11" x14ac:dyDescent="0.2">
      <c r="I372" s="193"/>
      <c r="J372" s="193"/>
      <c r="K372" s="193"/>
    </row>
    <row r="373" spans="9:11" x14ac:dyDescent="0.2">
      <c r="I373" s="193"/>
      <c r="J373" s="193"/>
      <c r="K373" s="193"/>
    </row>
    <row r="374" spans="9:11" x14ac:dyDescent="0.2">
      <c r="I374" s="193"/>
      <c r="J374" s="193"/>
      <c r="K374" s="193"/>
    </row>
    <row r="375" spans="9:11" x14ac:dyDescent="0.2">
      <c r="I375" s="193"/>
      <c r="J375" s="193"/>
      <c r="K375" s="193"/>
    </row>
    <row r="376" spans="9:11" x14ac:dyDescent="0.2">
      <c r="I376" s="193"/>
      <c r="J376" s="193"/>
      <c r="K376" s="193"/>
    </row>
    <row r="377" spans="9:11" x14ac:dyDescent="0.2">
      <c r="I377" s="193"/>
      <c r="J377" s="193"/>
      <c r="K377" s="193"/>
    </row>
    <row r="378" spans="9:11" x14ac:dyDescent="0.2">
      <c r="I378" s="193"/>
      <c r="J378" s="193"/>
      <c r="K378" s="193"/>
    </row>
    <row r="379" spans="9:11" x14ac:dyDescent="0.2">
      <c r="I379" s="193"/>
      <c r="J379" s="193"/>
      <c r="K379" s="193"/>
    </row>
    <row r="380" spans="9:11" x14ac:dyDescent="0.2">
      <c r="I380" s="193"/>
      <c r="J380" s="193"/>
      <c r="K380" s="193"/>
    </row>
    <row r="381" spans="9:11" x14ac:dyDescent="0.2">
      <c r="I381" s="193"/>
      <c r="J381" s="193"/>
      <c r="K381" s="193"/>
    </row>
    <row r="382" spans="9:11" x14ac:dyDescent="0.2">
      <c r="I382" s="193"/>
      <c r="J382" s="193"/>
      <c r="K382" s="193"/>
    </row>
    <row r="383" spans="9:11" x14ac:dyDescent="0.2">
      <c r="I383" s="193"/>
      <c r="J383" s="193"/>
      <c r="K383" s="193"/>
    </row>
    <row r="384" spans="9:11" x14ac:dyDescent="0.2">
      <c r="I384" s="193"/>
      <c r="J384" s="193"/>
      <c r="K384" s="193"/>
    </row>
    <row r="385" spans="9:11" x14ac:dyDescent="0.2">
      <c r="I385" s="193"/>
      <c r="J385" s="193"/>
      <c r="K385" s="193"/>
    </row>
    <row r="386" spans="9:11" x14ac:dyDescent="0.2">
      <c r="I386" s="193"/>
      <c r="J386" s="193"/>
      <c r="K386" s="193"/>
    </row>
    <row r="387" spans="9:11" x14ac:dyDescent="0.2">
      <c r="I387" s="193"/>
      <c r="J387" s="193"/>
      <c r="K387" s="193"/>
    </row>
    <row r="388" spans="9:11" x14ac:dyDescent="0.2">
      <c r="I388" s="193"/>
      <c r="J388" s="193"/>
      <c r="K388" s="193"/>
    </row>
    <row r="389" spans="9:11" x14ac:dyDescent="0.2">
      <c r="I389" s="193"/>
      <c r="J389" s="193"/>
      <c r="K389" s="193"/>
    </row>
    <row r="390" spans="9:11" x14ac:dyDescent="0.2">
      <c r="I390" s="193"/>
      <c r="J390" s="193"/>
      <c r="K390" s="193"/>
    </row>
    <row r="391" spans="9:11" x14ac:dyDescent="0.2">
      <c r="I391" s="193"/>
      <c r="J391" s="193"/>
      <c r="K391" s="193"/>
    </row>
    <row r="392" spans="9:11" x14ac:dyDescent="0.2">
      <c r="I392" s="193"/>
      <c r="J392" s="193"/>
      <c r="K392" s="193"/>
    </row>
    <row r="393" spans="9:11" x14ac:dyDescent="0.2">
      <c r="I393" s="193"/>
      <c r="J393" s="193"/>
      <c r="K393" s="193"/>
    </row>
    <row r="394" spans="9:11" x14ac:dyDescent="0.2">
      <c r="I394" s="193"/>
      <c r="J394" s="193"/>
      <c r="K394" s="193"/>
    </row>
    <row r="395" spans="9:11" x14ac:dyDescent="0.2">
      <c r="I395" s="193"/>
      <c r="J395" s="193"/>
      <c r="K395" s="193"/>
    </row>
    <row r="396" spans="9:11" x14ac:dyDescent="0.2">
      <c r="I396" s="193"/>
      <c r="J396" s="193"/>
      <c r="K396" s="193"/>
    </row>
    <row r="397" spans="9:11" x14ac:dyDescent="0.2">
      <c r="I397" s="193"/>
      <c r="J397" s="193"/>
      <c r="K397" s="193"/>
    </row>
    <row r="398" spans="9:11" x14ac:dyDescent="0.2">
      <c r="I398" s="193"/>
      <c r="J398" s="193"/>
      <c r="K398" s="193"/>
    </row>
    <row r="399" spans="9:11" x14ac:dyDescent="0.2">
      <c r="I399" s="193"/>
      <c r="J399" s="193"/>
      <c r="K399" s="193"/>
    </row>
    <row r="400" spans="9:11" x14ac:dyDescent="0.2">
      <c r="I400" s="193"/>
      <c r="J400" s="193"/>
      <c r="K400" s="193"/>
    </row>
    <row r="401" spans="9:11" x14ac:dyDescent="0.2">
      <c r="I401" s="193"/>
      <c r="J401" s="193"/>
      <c r="K401" s="193"/>
    </row>
    <row r="402" spans="9:11" x14ac:dyDescent="0.2">
      <c r="I402" s="193"/>
      <c r="J402" s="193"/>
      <c r="K402" s="193"/>
    </row>
    <row r="403" spans="9:11" x14ac:dyDescent="0.2">
      <c r="I403" s="193"/>
      <c r="J403" s="193"/>
      <c r="K403" s="193"/>
    </row>
    <row r="404" spans="9:11" x14ac:dyDescent="0.2">
      <c r="I404" s="193"/>
      <c r="J404" s="193"/>
      <c r="K404" s="193"/>
    </row>
    <row r="405" spans="9:11" x14ac:dyDescent="0.2">
      <c r="I405" s="193"/>
      <c r="J405" s="193"/>
      <c r="K405" s="193"/>
    </row>
    <row r="406" spans="9:11" x14ac:dyDescent="0.2">
      <c r="I406" s="193"/>
      <c r="J406" s="193"/>
      <c r="K406" s="193"/>
    </row>
    <row r="407" spans="9:11" x14ac:dyDescent="0.2">
      <c r="I407" s="193"/>
      <c r="J407" s="193"/>
      <c r="K407" s="193"/>
    </row>
    <row r="408" spans="9:11" x14ac:dyDescent="0.2">
      <c r="I408" s="193"/>
      <c r="J408" s="193"/>
      <c r="K408" s="193"/>
    </row>
    <row r="409" spans="9:11" x14ac:dyDescent="0.2">
      <c r="I409" s="193"/>
      <c r="J409" s="193"/>
      <c r="K409" s="193"/>
    </row>
    <row r="410" spans="9:11" x14ac:dyDescent="0.2">
      <c r="I410" s="193"/>
      <c r="J410" s="193"/>
      <c r="K410" s="193"/>
    </row>
    <row r="411" spans="9:11" x14ac:dyDescent="0.2">
      <c r="I411" s="193"/>
      <c r="J411" s="193"/>
      <c r="K411" s="193"/>
    </row>
    <row r="412" spans="9:11" x14ac:dyDescent="0.2">
      <c r="I412" s="193"/>
      <c r="J412" s="193"/>
      <c r="K412" s="193"/>
    </row>
    <row r="413" spans="9:11" x14ac:dyDescent="0.2">
      <c r="I413" s="193"/>
      <c r="J413" s="193"/>
      <c r="K413" s="193"/>
    </row>
    <row r="414" spans="9:11" x14ac:dyDescent="0.2">
      <c r="I414" s="193"/>
      <c r="J414" s="193"/>
      <c r="K414" s="193"/>
    </row>
    <row r="415" spans="9:11" x14ac:dyDescent="0.2">
      <c r="I415" s="193"/>
      <c r="J415" s="193"/>
      <c r="K415" s="193"/>
    </row>
    <row r="416" spans="9:11" x14ac:dyDescent="0.2">
      <c r="I416" s="193"/>
      <c r="J416" s="193"/>
      <c r="K416" s="193"/>
    </row>
    <row r="417" spans="9:11" x14ac:dyDescent="0.2">
      <c r="I417" s="193"/>
      <c r="J417" s="193"/>
      <c r="K417" s="193"/>
    </row>
    <row r="418" spans="9:11" x14ac:dyDescent="0.2">
      <c r="I418" s="193"/>
      <c r="J418" s="193"/>
      <c r="K418" s="193"/>
    </row>
    <row r="419" spans="9:11" x14ac:dyDescent="0.2">
      <c r="I419" s="193"/>
      <c r="J419" s="193"/>
      <c r="K419" s="193"/>
    </row>
    <row r="420" spans="9:11" x14ac:dyDescent="0.2">
      <c r="I420" s="193"/>
      <c r="J420" s="193"/>
      <c r="K420" s="193"/>
    </row>
    <row r="421" spans="9:11" x14ac:dyDescent="0.2">
      <c r="I421" s="193"/>
      <c r="J421" s="193"/>
      <c r="K421" s="193"/>
    </row>
    <row r="422" spans="9:11" x14ac:dyDescent="0.2">
      <c r="I422" s="193"/>
      <c r="J422" s="193"/>
      <c r="K422" s="193"/>
    </row>
    <row r="423" spans="9:11" x14ac:dyDescent="0.2">
      <c r="I423" s="193"/>
      <c r="J423" s="193"/>
      <c r="K423" s="193"/>
    </row>
    <row r="424" spans="9:11" x14ac:dyDescent="0.2">
      <c r="I424" s="193"/>
      <c r="J424" s="193"/>
      <c r="K424" s="193"/>
    </row>
    <row r="425" spans="9:11" x14ac:dyDescent="0.2">
      <c r="I425" s="193"/>
      <c r="J425" s="193"/>
      <c r="K425" s="193"/>
    </row>
    <row r="426" spans="9:11" x14ac:dyDescent="0.2">
      <c r="I426" s="193"/>
      <c r="J426" s="193"/>
      <c r="K426" s="193"/>
    </row>
    <row r="427" spans="9:11" x14ac:dyDescent="0.2">
      <c r="I427" s="193"/>
      <c r="J427" s="193"/>
      <c r="K427" s="193"/>
    </row>
    <row r="428" spans="9:11" x14ac:dyDescent="0.2">
      <c r="I428" s="193"/>
      <c r="J428" s="193"/>
      <c r="K428" s="193"/>
    </row>
    <row r="429" spans="9:11" x14ac:dyDescent="0.2">
      <c r="I429" s="193"/>
      <c r="J429" s="193"/>
      <c r="K429" s="193"/>
    </row>
    <row r="430" spans="9:11" x14ac:dyDescent="0.2">
      <c r="I430" s="193"/>
      <c r="J430" s="193"/>
      <c r="K430" s="193"/>
    </row>
    <row r="431" spans="9:11" x14ac:dyDescent="0.2">
      <c r="I431" s="193"/>
      <c r="J431" s="193"/>
      <c r="K431" s="193"/>
    </row>
    <row r="432" spans="9:11" x14ac:dyDescent="0.2">
      <c r="I432" s="193"/>
      <c r="J432" s="193"/>
      <c r="K432" s="193"/>
    </row>
    <row r="433" spans="9:11" x14ac:dyDescent="0.2">
      <c r="I433" s="193"/>
      <c r="J433" s="193"/>
      <c r="K433" s="193"/>
    </row>
    <row r="434" spans="9:11" x14ac:dyDescent="0.2">
      <c r="I434" s="193"/>
      <c r="J434" s="193"/>
      <c r="K434" s="193"/>
    </row>
    <row r="435" spans="9:11" x14ac:dyDescent="0.2">
      <c r="I435" s="193"/>
      <c r="J435" s="193"/>
      <c r="K435" s="193"/>
    </row>
    <row r="436" spans="9:11" x14ac:dyDescent="0.2">
      <c r="I436" s="193"/>
      <c r="J436" s="193"/>
      <c r="K436" s="193"/>
    </row>
    <row r="437" spans="9:11" x14ac:dyDescent="0.2">
      <c r="I437" s="193"/>
      <c r="J437" s="193"/>
      <c r="K437" s="193"/>
    </row>
    <row r="438" spans="9:11" x14ac:dyDescent="0.2">
      <c r="I438" s="193"/>
      <c r="J438" s="193"/>
      <c r="K438" s="193"/>
    </row>
    <row r="439" spans="9:11" x14ac:dyDescent="0.2">
      <c r="I439" s="193"/>
      <c r="J439" s="193"/>
      <c r="K439" s="193"/>
    </row>
    <row r="440" spans="9:11" x14ac:dyDescent="0.2">
      <c r="I440" s="193"/>
      <c r="J440" s="193"/>
      <c r="K440" s="193"/>
    </row>
    <row r="441" spans="9:11" x14ac:dyDescent="0.2">
      <c r="I441" s="193"/>
      <c r="J441" s="193"/>
      <c r="K441" s="193"/>
    </row>
    <row r="442" spans="9:11" x14ac:dyDescent="0.2">
      <c r="I442" s="193"/>
      <c r="J442" s="193"/>
      <c r="K442" s="193"/>
    </row>
    <row r="443" spans="9:11" x14ac:dyDescent="0.2">
      <c r="I443" s="193"/>
      <c r="J443" s="193"/>
      <c r="K443" s="193"/>
    </row>
    <row r="444" spans="9:11" x14ac:dyDescent="0.2">
      <c r="I444" s="193"/>
      <c r="J444" s="193"/>
      <c r="K444" s="193"/>
    </row>
    <row r="445" spans="9:11" x14ac:dyDescent="0.2">
      <c r="I445" s="193"/>
      <c r="J445" s="193"/>
      <c r="K445" s="193"/>
    </row>
    <row r="446" spans="9:11" x14ac:dyDescent="0.2">
      <c r="I446" s="193"/>
      <c r="J446" s="193"/>
      <c r="K446" s="193"/>
    </row>
    <row r="447" spans="9:11" x14ac:dyDescent="0.2">
      <c r="I447" s="193"/>
      <c r="J447" s="193"/>
      <c r="K447" s="193"/>
    </row>
    <row r="448" spans="9:11" x14ac:dyDescent="0.2">
      <c r="I448" s="193"/>
      <c r="J448" s="193"/>
      <c r="K448" s="193"/>
    </row>
    <row r="449" spans="9:11" x14ac:dyDescent="0.2">
      <c r="I449" s="193"/>
      <c r="J449" s="193"/>
      <c r="K449" s="193"/>
    </row>
    <row r="450" spans="9:11" x14ac:dyDescent="0.2">
      <c r="I450" s="193"/>
      <c r="J450" s="193"/>
      <c r="K450" s="193"/>
    </row>
    <row r="451" spans="9:11" x14ac:dyDescent="0.2">
      <c r="I451" s="193"/>
      <c r="J451" s="193"/>
      <c r="K451" s="193"/>
    </row>
    <row r="452" spans="9:11" x14ac:dyDescent="0.2">
      <c r="I452" s="193"/>
      <c r="J452" s="193"/>
      <c r="K452" s="193"/>
    </row>
    <row r="453" spans="9:11" x14ac:dyDescent="0.2">
      <c r="I453" s="193"/>
      <c r="J453" s="193"/>
      <c r="K453" s="193"/>
    </row>
    <row r="454" spans="9:11" x14ac:dyDescent="0.2">
      <c r="I454" s="193"/>
      <c r="J454" s="193"/>
      <c r="K454" s="193"/>
    </row>
    <row r="455" spans="9:11" x14ac:dyDescent="0.2">
      <c r="I455" s="193"/>
      <c r="J455" s="193"/>
      <c r="K455" s="193"/>
    </row>
    <row r="456" spans="9:11" x14ac:dyDescent="0.2">
      <c r="I456" s="193"/>
      <c r="J456" s="193"/>
      <c r="K456" s="193"/>
    </row>
    <row r="457" spans="9:11" x14ac:dyDescent="0.2">
      <c r="I457" s="193"/>
      <c r="J457" s="193"/>
      <c r="K457" s="193"/>
    </row>
    <row r="458" spans="9:11" x14ac:dyDescent="0.2">
      <c r="I458" s="193"/>
      <c r="J458" s="193"/>
      <c r="K458" s="193"/>
    </row>
    <row r="459" spans="9:11" x14ac:dyDescent="0.2">
      <c r="I459" s="193"/>
      <c r="J459" s="193"/>
      <c r="K459" s="193"/>
    </row>
    <row r="460" spans="9:11" x14ac:dyDescent="0.2">
      <c r="I460" s="193"/>
      <c r="J460" s="193"/>
      <c r="K460" s="193"/>
    </row>
    <row r="461" spans="9:11" x14ac:dyDescent="0.2">
      <c r="I461" s="193"/>
      <c r="J461" s="193"/>
      <c r="K461" s="193"/>
    </row>
    <row r="462" spans="9:11" x14ac:dyDescent="0.2">
      <c r="I462" s="193"/>
      <c r="J462" s="193"/>
      <c r="K462" s="193"/>
    </row>
    <row r="463" spans="9:11" x14ac:dyDescent="0.2">
      <c r="I463" s="193"/>
      <c r="J463" s="193"/>
      <c r="K463" s="193"/>
    </row>
    <row r="464" spans="9:11" x14ac:dyDescent="0.2">
      <c r="I464" s="193"/>
      <c r="J464" s="193"/>
      <c r="K464" s="193"/>
    </row>
    <row r="465" spans="9:11" x14ac:dyDescent="0.2">
      <c r="I465" s="193"/>
      <c r="J465" s="193"/>
      <c r="K465" s="193"/>
    </row>
    <row r="466" spans="9:11" x14ac:dyDescent="0.2">
      <c r="I466" s="193"/>
      <c r="J466" s="193"/>
      <c r="K466" s="193"/>
    </row>
    <row r="467" spans="9:11" x14ac:dyDescent="0.2">
      <c r="I467" s="193"/>
      <c r="J467" s="193"/>
      <c r="K467" s="193"/>
    </row>
    <row r="468" spans="9:11" x14ac:dyDescent="0.2">
      <c r="I468" s="193"/>
      <c r="J468" s="193"/>
      <c r="K468" s="193"/>
    </row>
    <row r="469" spans="9:11" x14ac:dyDescent="0.2">
      <c r="I469" s="193"/>
      <c r="J469" s="193"/>
      <c r="K469" s="193"/>
    </row>
    <row r="470" spans="9:11" x14ac:dyDescent="0.2">
      <c r="I470" s="193"/>
      <c r="J470" s="193"/>
      <c r="K470" s="193"/>
    </row>
    <row r="471" spans="9:11" x14ac:dyDescent="0.2">
      <c r="I471" s="193"/>
      <c r="J471" s="193"/>
      <c r="K471" s="193"/>
    </row>
    <row r="472" spans="9:11" x14ac:dyDescent="0.2">
      <c r="I472" s="193"/>
      <c r="J472" s="193"/>
      <c r="K472" s="193"/>
    </row>
    <row r="473" spans="9:11" x14ac:dyDescent="0.2">
      <c r="I473" s="193"/>
      <c r="J473" s="193"/>
      <c r="K473" s="193"/>
    </row>
    <row r="474" spans="9:11" x14ac:dyDescent="0.2">
      <c r="I474" s="193"/>
      <c r="J474" s="193"/>
      <c r="K474" s="193"/>
    </row>
    <row r="475" spans="9:11" x14ac:dyDescent="0.2">
      <c r="I475" s="193"/>
      <c r="J475" s="193"/>
      <c r="K475" s="193"/>
    </row>
    <row r="476" spans="9:11" x14ac:dyDescent="0.2">
      <c r="I476" s="193"/>
      <c r="J476" s="193"/>
      <c r="K476" s="193"/>
    </row>
    <row r="477" spans="9:11" x14ac:dyDescent="0.2">
      <c r="I477" s="193"/>
      <c r="J477" s="193"/>
      <c r="K477" s="193"/>
    </row>
    <row r="478" spans="9:11" x14ac:dyDescent="0.2">
      <c r="I478" s="193"/>
      <c r="J478" s="193"/>
      <c r="K478" s="193"/>
    </row>
    <row r="479" spans="9:11" x14ac:dyDescent="0.2">
      <c r="I479" s="193"/>
      <c r="J479" s="193"/>
      <c r="K479" s="193"/>
    </row>
    <row r="480" spans="9:11" x14ac:dyDescent="0.2">
      <c r="I480" s="193"/>
      <c r="J480" s="193"/>
      <c r="K480" s="193"/>
    </row>
    <row r="481" spans="9:11" x14ac:dyDescent="0.2">
      <c r="I481" s="193"/>
      <c r="J481" s="193"/>
      <c r="K481" s="193"/>
    </row>
    <row r="482" spans="9:11" x14ac:dyDescent="0.2">
      <c r="I482" s="193"/>
      <c r="J482" s="193"/>
      <c r="K482" s="193"/>
    </row>
    <row r="483" spans="9:11" x14ac:dyDescent="0.2">
      <c r="I483" s="193"/>
      <c r="J483" s="193"/>
      <c r="K483" s="193"/>
    </row>
    <row r="484" spans="9:11" x14ac:dyDescent="0.2">
      <c r="I484" s="193"/>
      <c r="J484" s="193"/>
      <c r="K484" s="193"/>
    </row>
    <row r="485" spans="9:11" x14ac:dyDescent="0.2">
      <c r="I485" s="193"/>
      <c r="J485" s="193"/>
      <c r="K485" s="193"/>
    </row>
    <row r="486" spans="9:11" x14ac:dyDescent="0.2">
      <c r="I486" s="193"/>
      <c r="J486" s="193"/>
      <c r="K486" s="193"/>
    </row>
    <row r="487" spans="9:11" x14ac:dyDescent="0.2">
      <c r="I487" s="193"/>
      <c r="J487" s="193"/>
      <c r="K487" s="193"/>
    </row>
    <row r="488" spans="9:11" x14ac:dyDescent="0.2">
      <c r="I488" s="193"/>
      <c r="J488" s="193"/>
      <c r="K488" s="193"/>
    </row>
    <row r="489" spans="9:11" x14ac:dyDescent="0.2">
      <c r="I489" s="193"/>
      <c r="J489" s="193"/>
      <c r="K489" s="193"/>
    </row>
    <row r="490" spans="9:11" x14ac:dyDescent="0.2">
      <c r="I490" s="193"/>
      <c r="J490" s="193"/>
      <c r="K490" s="193"/>
    </row>
    <row r="491" spans="9:11" x14ac:dyDescent="0.2">
      <c r="I491" s="193"/>
      <c r="J491" s="193"/>
      <c r="K491" s="193"/>
    </row>
    <row r="492" spans="9:11" x14ac:dyDescent="0.2">
      <c r="I492" s="193"/>
      <c r="J492" s="193"/>
      <c r="K492" s="193"/>
    </row>
    <row r="493" spans="9:11" x14ac:dyDescent="0.2">
      <c r="I493" s="193"/>
      <c r="J493" s="193"/>
      <c r="K493" s="193"/>
    </row>
    <row r="494" spans="9:11" x14ac:dyDescent="0.2">
      <c r="I494" s="193"/>
      <c r="J494" s="193"/>
      <c r="K494" s="193"/>
    </row>
    <row r="495" spans="9:11" x14ac:dyDescent="0.2">
      <c r="I495" s="193"/>
      <c r="J495" s="193"/>
      <c r="K495" s="193"/>
    </row>
    <row r="496" spans="9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  <row r="785" spans="9:11" x14ac:dyDescent="0.2">
      <c r="I785" s="193"/>
      <c r="J785" s="193"/>
      <c r="K785" s="193"/>
    </row>
    <row r="786" spans="9:11" x14ac:dyDescent="0.2">
      <c r="I786" s="193"/>
      <c r="J786" s="193"/>
      <c r="K786" s="193"/>
    </row>
    <row r="787" spans="9:11" x14ac:dyDescent="0.2">
      <c r="I787" s="193"/>
      <c r="J787" s="193"/>
      <c r="K787" s="193"/>
    </row>
    <row r="788" spans="9:11" x14ac:dyDescent="0.2">
      <c r="I788" s="193"/>
      <c r="J788" s="193"/>
      <c r="K788" s="193"/>
    </row>
    <row r="789" spans="9:11" x14ac:dyDescent="0.2">
      <c r="I789" s="193"/>
      <c r="J789" s="193"/>
      <c r="K789" s="193"/>
    </row>
    <row r="790" spans="9:11" x14ac:dyDescent="0.2">
      <c r="I790" s="193"/>
      <c r="J790" s="193"/>
      <c r="K790" s="193"/>
    </row>
    <row r="791" spans="9:11" x14ac:dyDescent="0.2">
      <c r="I791" s="193"/>
      <c r="J791" s="193"/>
      <c r="K791" s="193"/>
    </row>
    <row r="792" spans="9:11" x14ac:dyDescent="0.2">
      <c r="I792" s="193"/>
      <c r="J792" s="193"/>
      <c r="K792" s="193"/>
    </row>
    <row r="793" spans="9:11" x14ac:dyDescent="0.2">
      <c r="I793" s="193"/>
      <c r="J793" s="193"/>
      <c r="K793" s="193"/>
    </row>
    <row r="794" spans="9:11" x14ac:dyDescent="0.2">
      <c r="I794" s="193"/>
      <c r="J794" s="193"/>
      <c r="K794" s="193"/>
    </row>
    <row r="795" spans="9:11" x14ac:dyDescent="0.2">
      <c r="I795" s="193"/>
      <c r="J795" s="193"/>
      <c r="K795" s="193"/>
    </row>
    <row r="796" spans="9:11" x14ac:dyDescent="0.2">
      <c r="I796" s="193"/>
      <c r="J796" s="193"/>
      <c r="K796" s="193"/>
    </row>
    <row r="797" spans="9:11" x14ac:dyDescent="0.2">
      <c r="I797" s="193"/>
      <c r="J797" s="193"/>
      <c r="K797" s="193"/>
    </row>
    <row r="798" spans="9:11" x14ac:dyDescent="0.2">
      <c r="I798" s="193"/>
      <c r="J798" s="193"/>
      <c r="K798" s="193"/>
    </row>
    <row r="799" spans="9:11" x14ac:dyDescent="0.2">
      <c r="I799" s="193"/>
      <c r="J799" s="193"/>
      <c r="K799" s="193"/>
    </row>
    <row r="800" spans="9:11" x14ac:dyDescent="0.2">
      <c r="I800" s="193"/>
      <c r="J800" s="193"/>
      <c r="K800" s="193"/>
    </row>
    <row r="801" spans="9:11" x14ac:dyDescent="0.2">
      <c r="I801" s="193"/>
      <c r="J801" s="193"/>
      <c r="K801" s="193"/>
    </row>
    <row r="802" spans="9:11" x14ac:dyDescent="0.2">
      <c r="I802" s="193"/>
      <c r="J802" s="193"/>
      <c r="K802" s="193"/>
    </row>
    <row r="803" spans="9:11" x14ac:dyDescent="0.2">
      <c r="I803" s="193"/>
      <c r="J803" s="193"/>
      <c r="K803" s="193"/>
    </row>
    <row r="804" spans="9:11" x14ac:dyDescent="0.2">
      <c r="I804" s="193"/>
      <c r="J804" s="193"/>
      <c r="K804" s="193"/>
    </row>
    <row r="805" spans="9:11" x14ac:dyDescent="0.2">
      <c r="I805" s="193"/>
      <c r="J805" s="193"/>
      <c r="K805" s="193"/>
    </row>
    <row r="806" spans="9:11" x14ac:dyDescent="0.2">
      <c r="I806" s="193"/>
      <c r="J806" s="193"/>
      <c r="K806" s="193"/>
    </row>
    <row r="807" spans="9:11" x14ac:dyDescent="0.2">
      <c r="I807" s="193"/>
      <c r="J807" s="193"/>
      <c r="K807" s="193"/>
    </row>
    <row r="808" spans="9:11" x14ac:dyDescent="0.2">
      <c r="I808" s="193"/>
      <c r="J808" s="193"/>
      <c r="K808" s="193"/>
    </row>
    <row r="809" spans="9:11" x14ac:dyDescent="0.2">
      <c r="I809" s="193"/>
      <c r="J809" s="193"/>
      <c r="K809" s="193"/>
    </row>
    <row r="810" spans="9:11" x14ac:dyDescent="0.2">
      <c r="I810" s="193"/>
      <c r="J810" s="193"/>
      <c r="K810" s="193"/>
    </row>
    <row r="811" spans="9:11" x14ac:dyDescent="0.2">
      <c r="I811" s="193"/>
      <c r="J811" s="193"/>
      <c r="K811" s="193"/>
    </row>
    <row r="812" spans="9:11" x14ac:dyDescent="0.2">
      <c r="I812" s="193"/>
      <c r="J812" s="193"/>
      <c r="K812" s="193"/>
    </row>
    <row r="813" spans="9:11" x14ac:dyDescent="0.2">
      <c r="I813" s="193"/>
      <c r="J813" s="193"/>
      <c r="K813" s="193"/>
    </row>
    <row r="814" spans="9:11" x14ac:dyDescent="0.2">
      <c r="I814" s="193"/>
      <c r="J814" s="193"/>
      <c r="K814" s="193"/>
    </row>
    <row r="815" spans="9:11" x14ac:dyDescent="0.2">
      <c r="I815" s="193"/>
      <c r="J815" s="193"/>
      <c r="K815" s="193"/>
    </row>
    <row r="816" spans="9:11" x14ac:dyDescent="0.2">
      <c r="I816" s="193"/>
      <c r="J816" s="193"/>
      <c r="K816" s="193"/>
    </row>
    <row r="817" spans="9:11" x14ac:dyDescent="0.2">
      <c r="I817" s="193"/>
      <c r="J817" s="193"/>
      <c r="K817" s="193"/>
    </row>
    <row r="818" spans="9:11" x14ac:dyDescent="0.2">
      <c r="I818" s="193"/>
      <c r="J818" s="193"/>
      <c r="K818" s="193"/>
    </row>
    <row r="819" spans="9:11" x14ac:dyDescent="0.2">
      <c r="I819" s="193"/>
      <c r="J819" s="193"/>
      <c r="K819" s="193"/>
    </row>
    <row r="820" spans="9:11" x14ac:dyDescent="0.2">
      <c r="I820" s="193"/>
      <c r="J820" s="193"/>
      <c r="K820" s="193"/>
    </row>
    <row r="821" spans="9:11" x14ac:dyDescent="0.2">
      <c r="I821" s="193"/>
      <c r="J821" s="193"/>
      <c r="K821" s="193"/>
    </row>
    <row r="822" spans="9:11" x14ac:dyDescent="0.2">
      <c r="I822" s="193"/>
      <c r="J822" s="193"/>
      <c r="K822" s="193"/>
    </row>
    <row r="823" spans="9:11" x14ac:dyDescent="0.2">
      <c r="I823" s="193"/>
      <c r="J823" s="193"/>
      <c r="K823" s="193"/>
    </row>
    <row r="824" spans="9:11" x14ac:dyDescent="0.2">
      <c r="I824" s="193"/>
      <c r="J824" s="193"/>
      <c r="K824" s="193"/>
    </row>
    <row r="825" spans="9:11" x14ac:dyDescent="0.2">
      <c r="I825" s="193"/>
      <c r="J825" s="193"/>
      <c r="K825" s="193"/>
    </row>
    <row r="826" spans="9:11" x14ac:dyDescent="0.2">
      <c r="I826" s="193"/>
      <c r="J826" s="193"/>
      <c r="K826" s="193"/>
    </row>
    <row r="827" spans="9:11" x14ac:dyDescent="0.2">
      <c r="I827" s="193"/>
      <c r="J827" s="193"/>
      <c r="K827" s="193"/>
    </row>
    <row r="828" spans="9:11" x14ac:dyDescent="0.2">
      <c r="I828" s="193"/>
      <c r="J828" s="193"/>
      <c r="K828" s="193"/>
    </row>
    <row r="829" spans="9:11" x14ac:dyDescent="0.2">
      <c r="I829" s="193"/>
      <c r="J829" s="193"/>
      <c r="K829" s="193"/>
    </row>
    <row r="830" spans="9:11" x14ac:dyDescent="0.2">
      <c r="I830" s="193"/>
      <c r="J830" s="193"/>
      <c r="K830" s="193"/>
    </row>
    <row r="831" spans="9:11" x14ac:dyDescent="0.2">
      <c r="I831" s="193"/>
      <c r="J831" s="193"/>
      <c r="K831" s="193"/>
    </row>
    <row r="832" spans="9:11" x14ac:dyDescent="0.2">
      <c r="I832" s="193"/>
      <c r="J832" s="193"/>
      <c r="K832" s="193"/>
    </row>
    <row r="833" spans="9:11" x14ac:dyDescent="0.2">
      <c r="I833" s="193"/>
      <c r="J833" s="193"/>
      <c r="K833" s="193"/>
    </row>
    <row r="834" spans="9:11" x14ac:dyDescent="0.2">
      <c r="I834" s="193"/>
      <c r="J834" s="193"/>
      <c r="K834" s="193"/>
    </row>
    <row r="835" spans="9:11" x14ac:dyDescent="0.2">
      <c r="I835" s="193"/>
      <c r="J835" s="193"/>
      <c r="K835" s="193"/>
    </row>
    <row r="836" spans="9:11" x14ac:dyDescent="0.2">
      <c r="I836" s="193"/>
      <c r="J836" s="193"/>
      <c r="K836" s="193"/>
    </row>
    <row r="837" spans="9:11" x14ac:dyDescent="0.2">
      <c r="I837" s="193"/>
      <c r="J837" s="193"/>
      <c r="K837" s="193"/>
    </row>
    <row r="838" spans="9:11" x14ac:dyDescent="0.2">
      <c r="I838" s="193"/>
      <c r="J838" s="193"/>
      <c r="K838" s="193"/>
    </row>
    <row r="839" spans="9:11" x14ac:dyDescent="0.2">
      <c r="I839" s="193"/>
      <c r="J839" s="193"/>
      <c r="K839" s="193"/>
    </row>
    <row r="840" spans="9:11" x14ac:dyDescent="0.2">
      <c r="I840" s="193"/>
      <c r="J840" s="193"/>
      <c r="K840" s="193"/>
    </row>
    <row r="841" spans="9:11" x14ac:dyDescent="0.2">
      <c r="I841" s="193"/>
      <c r="J841" s="193"/>
      <c r="K841" s="193"/>
    </row>
    <row r="842" spans="9:11" x14ac:dyDescent="0.2">
      <c r="I842" s="193"/>
      <c r="J842" s="193"/>
      <c r="K842" s="193"/>
    </row>
    <row r="843" spans="9:11" x14ac:dyDescent="0.2">
      <c r="I843" s="193"/>
      <c r="J843" s="193"/>
      <c r="K843" s="193"/>
    </row>
    <row r="844" spans="9:11" x14ac:dyDescent="0.2">
      <c r="I844" s="193"/>
      <c r="J844" s="193"/>
      <c r="K844" s="193"/>
    </row>
    <row r="845" spans="9:11" x14ac:dyDescent="0.2">
      <c r="I845" s="193"/>
      <c r="J845" s="193"/>
      <c r="K845" s="193"/>
    </row>
    <row r="846" spans="9:11" x14ac:dyDescent="0.2">
      <c r="I846" s="193"/>
      <c r="J846" s="193"/>
      <c r="K846" s="193"/>
    </row>
    <row r="847" spans="9:11" x14ac:dyDescent="0.2">
      <c r="I847" s="193"/>
      <c r="J847" s="193"/>
      <c r="K847" s="193"/>
    </row>
    <row r="848" spans="9:11" x14ac:dyDescent="0.2">
      <c r="I848" s="193"/>
      <c r="J848" s="193"/>
      <c r="K848" s="193"/>
    </row>
    <row r="849" spans="9:11" x14ac:dyDescent="0.2">
      <c r="I849" s="193"/>
      <c r="J849" s="193"/>
      <c r="K849" s="193"/>
    </row>
    <row r="850" spans="9:11" x14ac:dyDescent="0.2">
      <c r="I850" s="193"/>
      <c r="J850" s="193"/>
      <c r="K850" s="193"/>
    </row>
    <row r="851" spans="9:11" x14ac:dyDescent="0.2">
      <c r="I851" s="193"/>
      <c r="J851" s="193"/>
      <c r="K851" s="193"/>
    </row>
    <row r="852" spans="9:11" x14ac:dyDescent="0.2">
      <c r="I852" s="193"/>
      <c r="J852" s="193"/>
      <c r="K852" s="193"/>
    </row>
    <row r="853" spans="9:11" x14ac:dyDescent="0.2">
      <c r="I853" s="193"/>
      <c r="J853" s="193"/>
      <c r="K853" s="193"/>
    </row>
    <row r="854" spans="9:11" x14ac:dyDescent="0.2">
      <c r="I854" s="193"/>
      <c r="J854" s="193"/>
      <c r="K854" s="193"/>
    </row>
    <row r="855" spans="9:11" x14ac:dyDescent="0.2">
      <c r="I855" s="193"/>
      <c r="J855" s="193"/>
      <c r="K855" s="193"/>
    </row>
    <row r="856" spans="9:11" x14ac:dyDescent="0.2">
      <c r="I856" s="193"/>
      <c r="J856" s="193"/>
      <c r="K856" s="193"/>
    </row>
    <row r="857" spans="9:11" x14ac:dyDescent="0.2">
      <c r="I857" s="193"/>
      <c r="J857" s="193"/>
      <c r="K857" s="193"/>
    </row>
    <row r="858" spans="9:11" x14ac:dyDescent="0.2">
      <c r="I858" s="193"/>
      <c r="J858" s="193"/>
      <c r="K858" s="193"/>
    </row>
    <row r="859" spans="9:11" x14ac:dyDescent="0.2">
      <c r="I859" s="193"/>
      <c r="J859" s="193"/>
      <c r="K859" s="193"/>
    </row>
    <row r="860" spans="9:11" x14ac:dyDescent="0.2">
      <c r="I860" s="193"/>
      <c r="J860" s="193"/>
      <c r="K860" s="193"/>
    </row>
    <row r="861" spans="9:11" x14ac:dyDescent="0.2">
      <c r="I861" s="193"/>
      <c r="J861" s="193"/>
      <c r="K861" s="193"/>
    </row>
    <row r="862" spans="9:11" x14ac:dyDescent="0.2">
      <c r="I862" s="193"/>
      <c r="J862" s="193"/>
      <c r="K862" s="193"/>
    </row>
    <row r="863" spans="9:11" x14ac:dyDescent="0.2">
      <c r="I863" s="193"/>
      <c r="J863" s="193"/>
      <c r="K863" s="193"/>
    </row>
    <row r="864" spans="9:11" x14ac:dyDescent="0.2">
      <c r="I864" s="193"/>
      <c r="J864" s="193"/>
      <c r="K864" s="193"/>
    </row>
    <row r="865" spans="9:11" x14ac:dyDescent="0.2">
      <c r="I865" s="193"/>
      <c r="J865" s="193"/>
      <c r="K865" s="193"/>
    </row>
    <row r="866" spans="9:11" x14ac:dyDescent="0.2">
      <c r="I866" s="193"/>
      <c r="J866" s="193"/>
      <c r="K866" s="193"/>
    </row>
    <row r="867" spans="9:11" x14ac:dyDescent="0.2">
      <c r="I867" s="193"/>
      <c r="J867" s="193"/>
      <c r="K867" s="193"/>
    </row>
    <row r="868" spans="9:11" x14ac:dyDescent="0.2">
      <c r="I868" s="193"/>
      <c r="J868" s="193"/>
      <c r="K868" s="193"/>
    </row>
    <row r="869" spans="9:11" x14ac:dyDescent="0.2">
      <c r="I869" s="193"/>
      <c r="J869" s="193"/>
      <c r="K869" s="193"/>
    </row>
    <row r="870" spans="9:11" x14ac:dyDescent="0.2">
      <c r="I870" s="193"/>
      <c r="J870" s="193"/>
      <c r="K870" s="193"/>
    </row>
    <row r="871" spans="9:11" x14ac:dyDescent="0.2">
      <c r="I871" s="193"/>
      <c r="J871" s="193"/>
      <c r="K871" s="193"/>
    </row>
    <row r="872" spans="9:11" x14ac:dyDescent="0.2">
      <c r="I872" s="193"/>
      <c r="J872" s="193"/>
      <c r="K872" s="193"/>
    </row>
    <row r="873" spans="9:11" x14ac:dyDescent="0.2">
      <c r="I873" s="193"/>
      <c r="J873" s="193"/>
      <c r="K873" s="193"/>
    </row>
    <row r="874" spans="9:11" x14ac:dyDescent="0.2">
      <c r="I874" s="193"/>
      <c r="J874" s="193"/>
      <c r="K874" s="193"/>
    </row>
    <row r="875" spans="9:11" x14ac:dyDescent="0.2">
      <c r="I875" s="193"/>
      <c r="J875" s="193"/>
      <c r="K875" s="193"/>
    </row>
    <row r="876" spans="9:11" x14ac:dyDescent="0.2">
      <c r="I876" s="193"/>
      <c r="J876" s="193"/>
      <c r="K876" s="193"/>
    </row>
    <row r="877" spans="9:11" x14ac:dyDescent="0.2">
      <c r="I877" s="193"/>
      <c r="J877" s="193"/>
      <c r="K877" s="193"/>
    </row>
    <row r="878" spans="9:11" x14ac:dyDescent="0.2">
      <c r="I878" s="193"/>
      <c r="J878" s="193"/>
      <c r="K878" s="193"/>
    </row>
    <row r="879" spans="9:11" x14ac:dyDescent="0.2">
      <c r="I879" s="193"/>
      <c r="J879" s="193"/>
      <c r="K879" s="193"/>
    </row>
    <row r="880" spans="9:11" x14ac:dyDescent="0.2">
      <c r="I880" s="193"/>
      <c r="J880" s="193"/>
      <c r="K880" s="193"/>
    </row>
    <row r="881" spans="9:11" x14ac:dyDescent="0.2">
      <c r="I881" s="193"/>
      <c r="J881" s="193"/>
      <c r="K881" s="193"/>
    </row>
    <row r="882" spans="9:11" x14ac:dyDescent="0.2">
      <c r="I882" s="193"/>
      <c r="J882" s="193"/>
      <c r="K882" s="193"/>
    </row>
    <row r="883" spans="9:11" x14ac:dyDescent="0.2">
      <c r="I883" s="193"/>
      <c r="J883" s="193"/>
      <c r="K883" s="193"/>
    </row>
    <row r="884" spans="9:11" x14ac:dyDescent="0.2">
      <c r="I884" s="193"/>
      <c r="J884" s="193"/>
      <c r="K884" s="193"/>
    </row>
    <row r="885" spans="9:11" x14ac:dyDescent="0.2">
      <c r="I885" s="193"/>
      <c r="J885" s="193"/>
      <c r="K885" s="193"/>
    </row>
    <row r="886" spans="9:11" x14ac:dyDescent="0.2">
      <c r="I886" s="193"/>
      <c r="J886" s="193"/>
      <c r="K886" s="193"/>
    </row>
    <row r="887" spans="9:11" x14ac:dyDescent="0.2">
      <c r="I887" s="193"/>
      <c r="J887" s="193"/>
      <c r="K887" s="193"/>
    </row>
    <row r="888" spans="9:11" x14ac:dyDescent="0.2">
      <c r="I888" s="193"/>
      <c r="J888" s="193"/>
      <c r="K888" s="193"/>
    </row>
    <row r="889" spans="9:11" x14ac:dyDescent="0.2">
      <c r="I889" s="193"/>
      <c r="J889" s="193"/>
      <c r="K889" s="193"/>
    </row>
    <row r="890" spans="9:11" x14ac:dyDescent="0.2">
      <c r="I890" s="193"/>
      <c r="J890" s="193"/>
      <c r="K890" s="193"/>
    </row>
    <row r="891" spans="9:11" x14ac:dyDescent="0.2">
      <c r="I891" s="193"/>
      <c r="J891" s="193"/>
      <c r="K891" s="193"/>
    </row>
    <row r="892" spans="9:11" x14ac:dyDescent="0.2">
      <c r="I892" s="193"/>
      <c r="J892" s="193"/>
      <c r="K892" s="193"/>
    </row>
    <row r="893" spans="9:11" x14ac:dyDescent="0.2">
      <c r="I893" s="193"/>
      <c r="J893" s="193"/>
      <c r="K893" s="193"/>
    </row>
    <row r="894" spans="9:11" x14ac:dyDescent="0.2">
      <c r="I894" s="193"/>
      <c r="J894" s="193"/>
      <c r="K894" s="193"/>
    </row>
    <row r="895" spans="9:11" x14ac:dyDescent="0.2">
      <c r="I895" s="193"/>
      <c r="J895" s="193"/>
      <c r="K895" s="193"/>
    </row>
    <row r="896" spans="9:11" x14ac:dyDescent="0.2">
      <c r="I896" s="193"/>
      <c r="J896" s="193"/>
      <c r="K896" s="193"/>
    </row>
    <row r="897" spans="9:11" x14ac:dyDescent="0.2">
      <c r="I897" s="193"/>
      <c r="J897" s="193"/>
      <c r="K897" s="193"/>
    </row>
    <row r="898" spans="9:11" x14ac:dyDescent="0.2">
      <c r="I898" s="193"/>
      <c r="J898" s="193"/>
      <c r="K898" s="193"/>
    </row>
    <row r="899" spans="9:11" x14ac:dyDescent="0.2">
      <c r="I899" s="193"/>
      <c r="J899" s="193"/>
      <c r="K899" s="193"/>
    </row>
    <row r="900" spans="9:11" x14ac:dyDescent="0.2">
      <c r="I900" s="193"/>
      <c r="J900" s="193"/>
      <c r="K900" s="193"/>
    </row>
    <row r="901" spans="9:11" x14ac:dyDescent="0.2">
      <c r="I901" s="193"/>
      <c r="J901" s="193"/>
      <c r="K901" s="193"/>
    </row>
    <row r="902" spans="9:11" x14ac:dyDescent="0.2">
      <c r="I902" s="193"/>
      <c r="J902" s="193"/>
      <c r="K902" s="193"/>
    </row>
    <row r="903" spans="9:11" x14ac:dyDescent="0.2">
      <c r="I903" s="193"/>
      <c r="J903" s="193"/>
      <c r="K903" s="193"/>
    </row>
    <row r="904" spans="9:11" x14ac:dyDescent="0.2">
      <c r="I904" s="193"/>
      <c r="J904" s="193"/>
      <c r="K904" s="193"/>
    </row>
    <row r="905" spans="9:11" x14ac:dyDescent="0.2">
      <c r="I905" s="193"/>
      <c r="J905" s="193"/>
      <c r="K905" s="193"/>
    </row>
    <row r="906" spans="9:11" x14ac:dyDescent="0.2">
      <c r="I906" s="193"/>
      <c r="J906" s="193"/>
      <c r="K906" s="193"/>
    </row>
    <row r="907" spans="9:11" x14ac:dyDescent="0.2">
      <c r="I907" s="193"/>
      <c r="J907" s="193"/>
      <c r="K907" s="193"/>
    </row>
    <row r="908" spans="9:11" x14ac:dyDescent="0.2">
      <c r="I908" s="193"/>
      <c r="J908" s="193"/>
      <c r="K908" s="193"/>
    </row>
    <row r="909" spans="9:11" x14ac:dyDescent="0.2">
      <c r="I909" s="193"/>
      <c r="J909" s="193"/>
      <c r="K909" s="193"/>
    </row>
    <row r="910" spans="9:11" x14ac:dyDescent="0.2">
      <c r="I910" s="193"/>
      <c r="J910" s="193"/>
      <c r="K910" s="193"/>
    </row>
    <row r="911" spans="9:11" x14ac:dyDescent="0.2">
      <c r="I911" s="193"/>
      <c r="J911" s="193"/>
      <c r="K911" s="193"/>
    </row>
    <row r="912" spans="9:11" x14ac:dyDescent="0.2">
      <c r="I912" s="193"/>
      <c r="J912" s="193"/>
      <c r="K912" s="193"/>
    </row>
    <row r="913" spans="9:11" x14ac:dyDescent="0.2">
      <c r="I913" s="193"/>
      <c r="J913" s="193"/>
      <c r="K913" s="193"/>
    </row>
    <row r="914" spans="9:11" x14ac:dyDescent="0.2">
      <c r="I914" s="193"/>
      <c r="J914" s="193"/>
      <c r="K914" s="193"/>
    </row>
    <row r="915" spans="9:11" x14ac:dyDescent="0.2">
      <c r="I915" s="193"/>
      <c r="J915" s="193"/>
      <c r="K915" s="193"/>
    </row>
    <row r="916" spans="9:11" x14ac:dyDescent="0.2">
      <c r="I916" s="193"/>
      <c r="J916" s="193"/>
      <c r="K916" s="193"/>
    </row>
    <row r="917" spans="9:11" x14ac:dyDescent="0.2">
      <c r="I917" s="193"/>
      <c r="J917" s="193"/>
      <c r="K917" s="193"/>
    </row>
    <row r="918" spans="9:11" x14ac:dyDescent="0.2">
      <c r="I918" s="193"/>
      <c r="J918" s="193"/>
      <c r="K918" s="193"/>
    </row>
    <row r="919" spans="9:11" x14ac:dyDescent="0.2">
      <c r="I919" s="193"/>
      <c r="J919" s="193"/>
      <c r="K919" s="193"/>
    </row>
    <row r="920" spans="9:11" x14ac:dyDescent="0.2">
      <c r="I920" s="193"/>
      <c r="J920" s="193"/>
      <c r="K920" s="193"/>
    </row>
    <row r="921" spans="9:11" x14ac:dyDescent="0.2">
      <c r="I921" s="193"/>
      <c r="J921" s="193"/>
      <c r="K921" s="193"/>
    </row>
    <row r="922" spans="9:11" x14ac:dyDescent="0.2">
      <c r="I922" s="193"/>
      <c r="J922" s="193"/>
      <c r="K922" s="193"/>
    </row>
    <row r="923" spans="9:11" x14ac:dyDescent="0.2">
      <c r="I923" s="193"/>
      <c r="J923" s="193"/>
      <c r="K923" s="193"/>
    </row>
    <row r="924" spans="9:11" x14ac:dyDescent="0.2">
      <c r="I924" s="193"/>
      <c r="J924" s="193"/>
      <c r="K924" s="193"/>
    </row>
    <row r="925" spans="9:11" x14ac:dyDescent="0.2">
      <c r="I925" s="193"/>
      <c r="J925" s="193"/>
      <c r="K925" s="193"/>
    </row>
    <row r="926" spans="9:11" x14ac:dyDescent="0.2">
      <c r="I926" s="193"/>
      <c r="J926" s="193"/>
      <c r="K926" s="193"/>
    </row>
    <row r="927" spans="9:11" x14ac:dyDescent="0.2">
      <c r="I927" s="193"/>
      <c r="J927" s="193"/>
      <c r="K927" s="193"/>
    </row>
    <row r="928" spans="9:11" x14ac:dyDescent="0.2">
      <c r="I928" s="193"/>
      <c r="J928" s="193"/>
      <c r="K928" s="193"/>
    </row>
    <row r="929" spans="9:11" x14ac:dyDescent="0.2">
      <c r="I929" s="193"/>
      <c r="J929" s="193"/>
      <c r="K929" s="193"/>
    </row>
    <row r="930" spans="9:11" x14ac:dyDescent="0.2">
      <c r="I930" s="193"/>
      <c r="J930" s="193"/>
      <c r="K930" s="193"/>
    </row>
    <row r="931" spans="9:11" x14ac:dyDescent="0.2">
      <c r="I931" s="193"/>
      <c r="J931" s="193"/>
      <c r="K931" s="193"/>
    </row>
    <row r="932" spans="9:11" x14ac:dyDescent="0.2">
      <c r="I932" s="193"/>
      <c r="J932" s="193"/>
      <c r="K932" s="193"/>
    </row>
    <row r="933" spans="9:11" x14ac:dyDescent="0.2">
      <c r="I933" s="193"/>
      <c r="J933" s="193"/>
      <c r="K933" s="193"/>
    </row>
    <row r="934" spans="9:11" x14ac:dyDescent="0.2">
      <c r="I934" s="193"/>
      <c r="J934" s="193"/>
      <c r="K934" s="193"/>
    </row>
    <row r="935" spans="9:11" x14ac:dyDescent="0.2">
      <c r="I935" s="193"/>
      <c r="J935" s="193"/>
      <c r="K935" s="193"/>
    </row>
    <row r="936" spans="9:11" x14ac:dyDescent="0.2">
      <c r="I936" s="193"/>
      <c r="J936" s="193"/>
      <c r="K936" s="193"/>
    </row>
    <row r="937" spans="9:11" x14ac:dyDescent="0.2">
      <c r="I937" s="193"/>
      <c r="J937" s="193"/>
      <c r="K937" s="193"/>
    </row>
    <row r="938" spans="9:11" x14ac:dyDescent="0.2">
      <c r="I938" s="193"/>
      <c r="J938" s="193"/>
      <c r="K938" s="193"/>
    </row>
    <row r="939" spans="9:11" x14ac:dyDescent="0.2">
      <c r="I939" s="193"/>
      <c r="J939" s="193"/>
      <c r="K939" s="193"/>
    </row>
    <row r="940" spans="9:11" x14ac:dyDescent="0.2">
      <c r="I940" s="193"/>
      <c r="J940" s="193"/>
      <c r="K940" s="193"/>
    </row>
    <row r="941" spans="9:11" x14ac:dyDescent="0.2">
      <c r="I941" s="193"/>
      <c r="J941" s="193"/>
      <c r="K941" s="193"/>
    </row>
    <row r="942" spans="9:11" x14ac:dyDescent="0.2">
      <c r="I942" s="193"/>
      <c r="J942" s="193"/>
      <c r="K942" s="193"/>
    </row>
    <row r="943" spans="9:11" x14ac:dyDescent="0.2">
      <c r="I943" s="193"/>
      <c r="J943" s="193"/>
      <c r="K943" s="193"/>
    </row>
    <row r="944" spans="9:11" x14ac:dyDescent="0.2">
      <c r="I944" s="193"/>
      <c r="J944" s="193"/>
      <c r="K944" s="193"/>
    </row>
    <row r="945" spans="9:11" x14ac:dyDescent="0.2">
      <c r="I945" s="193"/>
      <c r="J945" s="193"/>
      <c r="K945" s="193"/>
    </row>
    <row r="946" spans="9:11" x14ac:dyDescent="0.2">
      <c r="I946" s="193"/>
      <c r="J946" s="193"/>
      <c r="K946" s="193"/>
    </row>
    <row r="947" spans="9:11" x14ac:dyDescent="0.2">
      <c r="I947" s="193"/>
      <c r="J947" s="193"/>
      <c r="K947" s="193"/>
    </row>
    <row r="948" spans="9:11" x14ac:dyDescent="0.2">
      <c r="I948" s="193"/>
      <c r="J948" s="193"/>
      <c r="K948" s="193"/>
    </row>
    <row r="949" spans="9:11" x14ac:dyDescent="0.2">
      <c r="I949" s="193"/>
      <c r="J949" s="193"/>
      <c r="K949" s="193"/>
    </row>
    <row r="950" spans="9:11" x14ac:dyDescent="0.2">
      <c r="I950" s="193"/>
      <c r="J950" s="193"/>
      <c r="K950" s="193"/>
    </row>
    <row r="951" spans="9:11" x14ac:dyDescent="0.2">
      <c r="I951" s="193"/>
      <c r="J951" s="193"/>
      <c r="K951" s="193"/>
    </row>
    <row r="952" spans="9:11" x14ac:dyDescent="0.2">
      <c r="I952" s="193"/>
      <c r="J952" s="193"/>
      <c r="K952" s="193"/>
    </row>
    <row r="953" spans="9:11" x14ac:dyDescent="0.2">
      <c r="I953" s="193"/>
      <c r="J953" s="193"/>
      <c r="K953" s="193"/>
    </row>
    <row r="954" spans="9:11" x14ac:dyDescent="0.2">
      <c r="I954" s="193"/>
      <c r="J954" s="193"/>
      <c r="K954" s="193"/>
    </row>
    <row r="955" spans="9:11" x14ac:dyDescent="0.2">
      <c r="I955" s="193"/>
      <c r="J955" s="193"/>
      <c r="K955" s="193"/>
    </row>
    <row r="956" spans="9:11" x14ac:dyDescent="0.2">
      <c r="I956" s="193"/>
      <c r="J956" s="193"/>
      <c r="K956" s="193"/>
    </row>
    <row r="957" spans="9:11" x14ac:dyDescent="0.2">
      <c r="I957" s="193"/>
      <c r="J957" s="193"/>
      <c r="K957" s="193"/>
    </row>
    <row r="958" spans="9:11" x14ac:dyDescent="0.2">
      <c r="I958" s="193"/>
      <c r="J958" s="193"/>
      <c r="K958" s="193"/>
    </row>
    <row r="959" spans="9:11" x14ac:dyDescent="0.2">
      <c r="I959" s="193"/>
      <c r="J959" s="193"/>
      <c r="K959" s="193"/>
    </row>
    <row r="960" spans="9:11" x14ac:dyDescent="0.2">
      <c r="I960" s="193"/>
      <c r="J960" s="193"/>
      <c r="K960" s="193"/>
    </row>
    <row r="961" spans="9:11" x14ac:dyDescent="0.2">
      <c r="I961" s="193"/>
      <c r="J961" s="193"/>
      <c r="K961" s="193"/>
    </row>
    <row r="962" spans="9:11" x14ac:dyDescent="0.2">
      <c r="I962" s="193"/>
      <c r="J962" s="193"/>
      <c r="K962" s="193"/>
    </row>
    <row r="963" spans="9:11" x14ac:dyDescent="0.2">
      <c r="I963" s="193"/>
      <c r="J963" s="193"/>
      <c r="K963" s="193"/>
    </row>
    <row r="964" spans="9:11" x14ac:dyDescent="0.2">
      <c r="I964" s="193"/>
      <c r="J964" s="193"/>
      <c r="K964" s="193"/>
    </row>
    <row r="965" spans="9:11" x14ac:dyDescent="0.2">
      <c r="I965" s="193"/>
      <c r="J965" s="193"/>
      <c r="K965" s="193"/>
    </row>
    <row r="966" spans="9:11" x14ac:dyDescent="0.2">
      <c r="I966" s="193"/>
      <c r="J966" s="193"/>
      <c r="K966" s="193"/>
    </row>
    <row r="967" spans="9:11" x14ac:dyDescent="0.2">
      <c r="I967" s="193"/>
      <c r="J967" s="193"/>
      <c r="K967" s="193"/>
    </row>
    <row r="968" spans="9:11" x14ac:dyDescent="0.2">
      <c r="I968" s="193"/>
      <c r="J968" s="193"/>
      <c r="K968" s="193"/>
    </row>
    <row r="969" spans="9:11" x14ac:dyDescent="0.2">
      <c r="I969" s="193"/>
      <c r="J969" s="193"/>
      <c r="K969" s="193"/>
    </row>
    <row r="970" spans="9:11" x14ac:dyDescent="0.2">
      <c r="I970" s="193"/>
      <c r="J970" s="193"/>
      <c r="K970" s="193"/>
    </row>
    <row r="971" spans="9:11" x14ac:dyDescent="0.2">
      <c r="I971" s="193"/>
      <c r="J971" s="193"/>
      <c r="K971" s="193"/>
    </row>
    <row r="972" spans="9:11" x14ac:dyDescent="0.2">
      <c r="I972" s="193"/>
      <c r="J972" s="193"/>
      <c r="K972" s="193"/>
    </row>
    <row r="973" spans="9:11" x14ac:dyDescent="0.2">
      <c r="I973" s="193"/>
      <c r="J973" s="193"/>
      <c r="K973" s="193"/>
    </row>
    <row r="974" spans="9:11" x14ac:dyDescent="0.2">
      <c r="I974" s="193"/>
      <c r="J974" s="193"/>
      <c r="K974" s="193"/>
    </row>
    <row r="975" spans="9:11" x14ac:dyDescent="0.2">
      <c r="I975" s="193"/>
      <c r="J975" s="193"/>
      <c r="K975" s="193"/>
    </row>
    <row r="976" spans="9:11" x14ac:dyDescent="0.2">
      <c r="I976" s="193"/>
      <c r="J976" s="193"/>
      <c r="K976" s="193"/>
    </row>
    <row r="977" spans="9:11" x14ac:dyDescent="0.2">
      <c r="I977" s="193"/>
      <c r="J977" s="193"/>
      <c r="K977" s="193"/>
    </row>
    <row r="978" spans="9:11" x14ac:dyDescent="0.2">
      <c r="I978" s="193"/>
      <c r="J978" s="193"/>
      <c r="K978" s="193"/>
    </row>
    <row r="979" spans="9:11" x14ac:dyDescent="0.2">
      <c r="I979" s="193"/>
      <c r="J979" s="193"/>
      <c r="K979" s="193"/>
    </row>
    <row r="980" spans="9:11" x14ac:dyDescent="0.2">
      <c r="I980" s="193"/>
      <c r="J980" s="193"/>
      <c r="K980" s="193"/>
    </row>
    <row r="981" spans="9:11" x14ac:dyDescent="0.2">
      <c r="I981" s="193"/>
      <c r="J981" s="193"/>
      <c r="K981" s="193"/>
    </row>
    <row r="982" spans="9:11" x14ac:dyDescent="0.2">
      <c r="I982" s="193"/>
      <c r="J982" s="193"/>
      <c r="K982" s="193"/>
    </row>
    <row r="983" spans="9:11" x14ac:dyDescent="0.2">
      <c r="I983" s="193"/>
      <c r="J983" s="193"/>
      <c r="K983" s="193"/>
    </row>
    <row r="984" spans="9:11" x14ac:dyDescent="0.2">
      <c r="I984" s="193"/>
      <c r="J984" s="193"/>
      <c r="K984" s="193"/>
    </row>
    <row r="985" spans="9:11" x14ac:dyDescent="0.2">
      <c r="I985" s="193"/>
      <c r="J985" s="193"/>
      <c r="K985" s="193"/>
    </row>
    <row r="986" spans="9:11" x14ac:dyDescent="0.2">
      <c r="I986" s="193"/>
      <c r="J986" s="193"/>
      <c r="K986" s="193"/>
    </row>
    <row r="987" spans="9:11" x14ac:dyDescent="0.2">
      <c r="I987" s="193"/>
      <c r="J987" s="193"/>
      <c r="K987" s="193"/>
    </row>
    <row r="988" spans="9:11" x14ac:dyDescent="0.2">
      <c r="I988" s="193"/>
      <c r="J988" s="193"/>
      <c r="K988" s="193"/>
    </row>
    <row r="989" spans="9:11" x14ac:dyDescent="0.2">
      <c r="I989" s="193"/>
      <c r="J989" s="193"/>
      <c r="K989" s="193"/>
    </row>
    <row r="990" spans="9:11" x14ac:dyDescent="0.2">
      <c r="I990" s="193"/>
      <c r="J990" s="193"/>
      <c r="K990" s="193"/>
    </row>
    <row r="991" spans="9:11" x14ac:dyDescent="0.2">
      <c r="I991" s="193"/>
      <c r="J991" s="193"/>
      <c r="K991" s="193"/>
    </row>
    <row r="992" spans="9:11" x14ac:dyDescent="0.2">
      <c r="I992" s="193"/>
      <c r="J992" s="193"/>
      <c r="K992" s="193"/>
    </row>
    <row r="993" spans="9:11" x14ac:dyDescent="0.2">
      <c r="I993" s="193"/>
      <c r="J993" s="193"/>
      <c r="K993" s="193"/>
    </row>
    <row r="994" spans="9:11" x14ac:dyDescent="0.2">
      <c r="I994" s="193"/>
      <c r="J994" s="193"/>
      <c r="K994" s="193"/>
    </row>
    <row r="995" spans="9:11" x14ac:dyDescent="0.2">
      <c r="I995" s="193"/>
      <c r="J995" s="193"/>
      <c r="K995" s="193"/>
    </row>
    <row r="996" spans="9:11" x14ac:dyDescent="0.2">
      <c r="I996" s="193"/>
      <c r="J996" s="193"/>
      <c r="K996" s="193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41" customFormat="1" x14ac:dyDescent="0.2">
      <c r="A1" s="103" t="s">
        <v>73</v>
      </c>
      <c r="B1" s="264"/>
      <c r="C1" s="264"/>
      <c r="D1" s="264"/>
      <c r="E1" s="264"/>
      <c r="F1" s="264"/>
      <c r="G1" s="264"/>
      <c r="H1" s="264"/>
      <c r="I1" s="263"/>
      <c r="J1" s="263"/>
    </row>
    <row r="2" spans="1:14" s="141" customFormat="1" ht="28.5" customHeight="1" x14ac:dyDescent="0.2">
      <c r="A2" s="310" t="s">
        <v>72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296"/>
    </row>
    <row r="3" spans="1:14" s="141" customFormat="1" ht="12.75" customHeight="1" x14ac:dyDescent="0.2">
      <c r="A3" s="309" t="s">
        <v>23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</row>
    <row r="4" spans="1:14" s="241" customFormat="1" ht="13.5" x14ac:dyDescent="0.2">
      <c r="A4" s="262" t="s">
        <v>53</v>
      </c>
      <c r="B4" s="261">
        <v>2000</v>
      </c>
      <c r="C4" s="261">
        <v>2001</v>
      </c>
      <c r="D4" s="261">
        <v>2002</v>
      </c>
      <c r="E4" s="261">
        <v>2003</v>
      </c>
      <c r="F4" s="260" t="s">
        <v>37</v>
      </c>
      <c r="G4" s="260">
        <v>2005</v>
      </c>
      <c r="H4" s="260" t="s">
        <v>31</v>
      </c>
      <c r="I4" s="260">
        <v>2007</v>
      </c>
      <c r="J4" s="260">
        <v>2008</v>
      </c>
      <c r="K4" s="260">
        <v>2009</v>
      </c>
      <c r="L4" s="260">
        <v>2010</v>
      </c>
      <c r="M4" s="260">
        <v>2011</v>
      </c>
      <c r="N4" s="260" t="s">
        <v>30</v>
      </c>
    </row>
    <row r="5" spans="1:14" s="104" customFormat="1" ht="8.25" customHeight="1" x14ac:dyDescent="0.2">
      <c r="A5" s="259"/>
      <c r="B5" s="258"/>
      <c r="C5" s="258"/>
      <c r="D5" s="258"/>
      <c r="E5" s="258"/>
      <c r="F5" s="258"/>
      <c r="G5" s="258"/>
      <c r="H5" s="258"/>
      <c r="I5" s="258"/>
      <c r="J5" s="258"/>
      <c r="K5" s="257"/>
      <c r="L5" s="257"/>
      <c r="M5" s="257"/>
      <c r="N5" s="256"/>
    </row>
    <row r="6" spans="1:14" s="104" customFormat="1" x14ac:dyDescent="0.2">
      <c r="A6" s="255" t="s">
        <v>18</v>
      </c>
      <c r="B6" s="254">
        <f t="shared" ref="B6:J6" si="0">SUM(B9:B33)</f>
        <v>1258</v>
      </c>
      <c r="C6" s="254">
        <f t="shared" si="0"/>
        <v>1624</v>
      </c>
      <c r="D6" s="254">
        <f t="shared" si="0"/>
        <v>779</v>
      </c>
      <c r="E6" s="254">
        <f t="shared" si="0"/>
        <v>637</v>
      </c>
      <c r="F6" s="254">
        <f t="shared" si="0"/>
        <v>1330</v>
      </c>
      <c r="G6" s="254">
        <f t="shared" si="0"/>
        <v>1436</v>
      </c>
      <c r="H6" s="254">
        <f t="shared" si="0"/>
        <v>1528</v>
      </c>
      <c r="I6" s="254">
        <f t="shared" si="0"/>
        <v>1032</v>
      </c>
      <c r="J6" s="254">
        <f t="shared" si="0"/>
        <v>887</v>
      </c>
      <c r="K6" s="254">
        <f>+K9+K12+K15+K18+K21+K24+K27+K30+K33</f>
        <v>980</v>
      </c>
      <c r="L6" s="254">
        <f>+L9+L12+L15+L18+L21+L24+L27+L30+L33</f>
        <v>1013</v>
      </c>
      <c r="M6" s="254">
        <f>+M9+M12+M15+M18+M21+M24+M27+M30+M33</f>
        <v>1327</v>
      </c>
      <c r="N6" s="253">
        <v>1090</v>
      </c>
    </row>
    <row r="7" spans="1:14" s="250" customFormat="1" x14ac:dyDescent="0.2">
      <c r="A7" s="240" t="s">
        <v>62</v>
      </c>
      <c r="B7" s="252"/>
      <c r="C7" s="252"/>
      <c r="D7" s="252"/>
      <c r="E7" s="252"/>
      <c r="F7" s="252"/>
      <c r="G7" s="252"/>
      <c r="H7" s="252"/>
      <c r="I7" s="252"/>
      <c r="J7" s="252"/>
      <c r="K7" s="248"/>
      <c r="L7" s="248"/>
      <c r="M7" s="251">
        <f>+M10+M13+M16+M19+M22+M25+M28+M31+M34</f>
        <v>717</v>
      </c>
      <c r="N7" s="249">
        <v>481</v>
      </c>
    </row>
    <row r="8" spans="1:14" s="104" customFormat="1" x14ac:dyDescent="0.2">
      <c r="A8" s="240" t="s">
        <v>61</v>
      </c>
      <c r="B8" s="245"/>
      <c r="C8" s="245"/>
      <c r="D8" s="245"/>
      <c r="E8" s="245"/>
      <c r="F8" s="91"/>
      <c r="G8" s="91"/>
      <c r="H8" s="239"/>
      <c r="I8" s="239"/>
      <c r="J8" s="239"/>
      <c r="K8" s="238"/>
      <c r="L8" s="238"/>
      <c r="M8" s="248">
        <f>+M11+M14+M17+M20+M23+M26+M29+M32+M35</f>
        <v>610</v>
      </c>
      <c r="N8" s="249">
        <v>609</v>
      </c>
    </row>
    <row r="9" spans="1:14" s="241" customFormat="1" x14ac:dyDescent="0.2">
      <c r="A9" s="247" t="s">
        <v>71</v>
      </c>
      <c r="B9" s="245">
        <v>2</v>
      </c>
      <c r="C9" s="245">
        <v>2</v>
      </c>
      <c r="D9" s="245">
        <v>1</v>
      </c>
      <c r="E9" s="245">
        <v>0</v>
      </c>
      <c r="F9" s="97">
        <v>2</v>
      </c>
      <c r="G9" s="97">
        <v>3</v>
      </c>
      <c r="H9" s="244">
        <v>3</v>
      </c>
      <c r="I9" s="244">
        <v>3</v>
      </c>
      <c r="J9" s="244">
        <v>1</v>
      </c>
      <c r="K9" s="243">
        <v>3</v>
      </c>
      <c r="L9" s="243">
        <v>4</v>
      </c>
      <c r="M9" s="243">
        <v>5</v>
      </c>
      <c r="N9" s="242">
        <v>3</v>
      </c>
    </row>
    <row r="10" spans="1:14" s="104" customFormat="1" x14ac:dyDescent="0.2">
      <c r="A10" s="240" t="s">
        <v>62</v>
      </c>
      <c r="B10" s="101"/>
      <c r="C10" s="101"/>
      <c r="D10" s="101"/>
      <c r="E10" s="101"/>
      <c r="F10" s="91"/>
      <c r="G10" s="91"/>
      <c r="H10" s="239"/>
      <c r="I10" s="239"/>
      <c r="J10" s="239"/>
      <c r="K10" s="238"/>
      <c r="L10" s="238"/>
      <c r="M10" s="248">
        <v>1</v>
      </c>
      <c r="N10" s="237">
        <v>2</v>
      </c>
    </row>
    <row r="11" spans="1:14" s="104" customFormat="1" x14ac:dyDescent="0.2">
      <c r="A11" s="240" t="s">
        <v>61</v>
      </c>
      <c r="B11" s="101"/>
      <c r="C11" s="101"/>
      <c r="D11" s="101"/>
      <c r="E11" s="101"/>
      <c r="F11" s="91"/>
      <c r="G11" s="91"/>
      <c r="H11" s="239"/>
      <c r="I11" s="239"/>
      <c r="J11" s="239"/>
      <c r="K11" s="238"/>
      <c r="L11" s="238"/>
      <c r="M11" s="238">
        <v>4</v>
      </c>
      <c r="N11" s="237">
        <v>1</v>
      </c>
    </row>
    <row r="12" spans="1:14" s="241" customFormat="1" x14ac:dyDescent="0.2">
      <c r="A12" s="247" t="s">
        <v>70</v>
      </c>
      <c r="B12" s="245">
        <v>69</v>
      </c>
      <c r="C12" s="245">
        <v>137</v>
      </c>
      <c r="D12" s="245">
        <v>190</v>
      </c>
      <c r="E12" s="245">
        <v>241</v>
      </c>
      <c r="F12" s="97">
        <v>315</v>
      </c>
      <c r="G12" s="97">
        <v>285</v>
      </c>
      <c r="H12" s="244">
        <v>301</v>
      </c>
      <c r="I12" s="244">
        <v>274</v>
      </c>
      <c r="J12" s="244">
        <v>205</v>
      </c>
      <c r="K12" s="243">
        <v>225</v>
      </c>
      <c r="L12" s="243">
        <v>230</v>
      </c>
      <c r="M12" s="243">
        <f>+M13+M14</f>
        <v>250</v>
      </c>
      <c r="N12" s="242">
        <v>456</v>
      </c>
    </row>
    <row r="13" spans="1:14" s="104" customFormat="1" x14ac:dyDescent="0.2">
      <c r="A13" s="240" t="s">
        <v>62</v>
      </c>
      <c r="B13" s="101"/>
      <c r="C13" s="101"/>
      <c r="D13" s="101"/>
      <c r="E13" s="101"/>
      <c r="F13" s="91"/>
      <c r="G13" s="91"/>
      <c r="H13" s="239"/>
      <c r="I13" s="239"/>
      <c r="J13" s="239"/>
      <c r="K13" s="238"/>
      <c r="L13" s="238"/>
      <c r="M13" s="238">
        <v>119</v>
      </c>
      <c r="N13" s="237">
        <v>204</v>
      </c>
    </row>
    <row r="14" spans="1:14" s="104" customFormat="1" x14ac:dyDescent="0.2">
      <c r="A14" s="240" t="s">
        <v>61</v>
      </c>
      <c r="B14" s="101"/>
      <c r="C14" s="101"/>
      <c r="D14" s="101"/>
      <c r="E14" s="101"/>
      <c r="F14" s="91"/>
      <c r="G14" s="91"/>
      <c r="H14" s="239"/>
      <c r="I14" s="239"/>
      <c r="J14" s="239"/>
      <c r="K14" s="238"/>
      <c r="L14" s="238"/>
      <c r="M14" s="238">
        <v>131</v>
      </c>
      <c r="N14" s="237">
        <v>252</v>
      </c>
    </row>
    <row r="15" spans="1:14" s="241" customFormat="1" x14ac:dyDescent="0.2">
      <c r="A15" s="247" t="s">
        <v>69</v>
      </c>
      <c r="B15" s="245">
        <v>666</v>
      </c>
      <c r="C15" s="245">
        <v>939</v>
      </c>
      <c r="D15" s="245">
        <v>360</v>
      </c>
      <c r="E15" s="245">
        <v>188</v>
      </c>
      <c r="F15" s="97">
        <v>208</v>
      </c>
      <c r="G15" s="97">
        <v>225</v>
      </c>
      <c r="H15" s="244">
        <v>293</v>
      </c>
      <c r="I15" s="244">
        <v>263</v>
      </c>
      <c r="J15" s="244">
        <v>208</v>
      </c>
      <c r="K15" s="243">
        <v>244</v>
      </c>
      <c r="L15" s="243">
        <v>250</v>
      </c>
      <c r="M15" s="243">
        <f>+M16+M17</f>
        <v>394</v>
      </c>
      <c r="N15" s="242">
        <v>86</v>
      </c>
    </row>
    <row r="16" spans="1:14" s="104" customFormat="1" x14ac:dyDescent="0.2">
      <c r="A16" s="240" t="s">
        <v>62</v>
      </c>
      <c r="B16" s="101"/>
      <c r="C16" s="101"/>
      <c r="D16" s="101"/>
      <c r="E16" s="101"/>
      <c r="F16" s="91"/>
      <c r="G16" s="91"/>
      <c r="H16" s="239"/>
      <c r="I16" s="239"/>
      <c r="J16" s="239"/>
      <c r="K16" s="238"/>
      <c r="L16" s="238"/>
      <c r="M16" s="238">
        <v>180</v>
      </c>
      <c r="N16" s="237">
        <v>47</v>
      </c>
    </row>
    <row r="17" spans="1:14" s="104" customFormat="1" x14ac:dyDescent="0.2">
      <c r="A17" s="240" t="s">
        <v>61</v>
      </c>
      <c r="B17" s="101"/>
      <c r="C17" s="101"/>
      <c r="D17" s="101"/>
      <c r="E17" s="101"/>
      <c r="F17" s="91"/>
      <c r="G17" s="91"/>
      <c r="H17" s="239"/>
      <c r="I17" s="239"/>
      <c r="J17" s="239"/>
      <c r="K17" s="238"/>
      <c r="L17" s="238"/>
      <c r="M17" s="238">
        <v>214</v>
      </c>
      <c r="N17" s="237">
        <v>39</v>
      </c>
    </row>
    <row r="18" spans="1:14" s="241" customFormat="1" x14ac:dyDescent="0.2">
      <c r="A18" s="247" t="s">
        <v>68</v>
      </c>
      <c r="B18" s="245">
        <v>3</v>
      </c>
      <c r="C18" s="245">
        <v>27</v>
      </c>
      <c r="D18" s="245">
        <v>27</v>
      </c>
      <c r="E18" s="245">
        <v>31</v>
      </c>
      <c r="F18" s="97">
        <v>16</v>
      </c>
      <c r="G18" s="97">
        <v>20</v>
      </c>
      <c r="H18" s="244">
        <v>35</v>
      </c>
      <c r="I18" s="244">
        <v>4</v>
      </c>
      <c r="J18" s="244">
        <v>10</v>
      </c>
      <c r="K18" s="243">
        <v>11</v>
      </c>
      <c r="L18" s="243">
        <v>11</v>
      </c>
      <c r="M18" s="243">
        <f>+M19+M20</f>
        <v>12</v>
      </c>
      <c r="N18" s="242">
        <v>29</v>
      </c>
    </row>
    <row r="19" spans="1:14" s="104" customFormat="1" x14ac:dyDescent="0.2">
      <c r="A19" s="240" t="s">
        <v>62</v>
      </c>
      <c r="B19" s="101"/>
      <c r="C19" s="101"/>
      <c r="D19" s="101"/>
      <c r="E19" s="101"/>
      <c r="F19" s="91"/>
      <c r="G19" s="91"/>
      <c r="H19" s="239"/>
      <c r="I19" s="239"/>
      <c r="J19" s="239"/>
      <c r="K19" s="238"/>
      <c r="L19" s="238"/>
      <c r="M19" s="238">
        <v>3</v>
      </c>
      <c r="N19" s="237">
        <v>19</v>
      </c>
    </row>
    <row r="20" spans="1:14" s="104" customFormat="1" x14ac:dyDescent="0.2">
      <c r="A20" s="240" t="s">
        <v>61</v>
      </c>
      <c r="B20" s="101"/>
      <c r="C20" s="101"/>
      <c r="D20" s="101"/>
      <c r="E20" s="101"/>
      <c r="F20" s="91"/>
      <c r="G20" s="91"/>
      <c r="H20" s="239"/>
      <c r="I20" s="239"/>
      <c r="J20" s="239"/>
      <c r="K20" s="238"/>
      <c r="L20" s="238"/>
      <c r="M20" s="238">
        <v>9</v>
      </c>
      <c r="N20" s="237">
        <v>10</v>
      </c>
    </row>
    <row r="21" spans="1:14" s="241" customFormat="1" x14ac:dyDescent="0.2">
      <c r="A21" s="247" t="s">
        <v>67</v>
      </c>
      <c r="B21" s="245">
        <v>5</v>
      </c>
      <c r="C21" s="245">
        <v>0</v>
      </c>
      <c r="D21" s="245">
        <v>4</v>
      </c>
      <c r="E21" s="245">
        <v>6</v>
      </c>
      <c r="F21" s="97">
        <v>7</v>
      </c>
      <c r="G21" s="97">
        <v>7</v>
      </c>
      <c r="H21" s="244">
        <v>9</v>
      </c>
      <c r="I21" s="244">
        <v>11</v>
      </c>
      <c r="J21" s="244">
        <v>10</v>
      </c>
      <c r="K21" s="243">
        <v>8</v>
      </c>
      <c r="L21" s="243">
        <v>8</v>
      </c>
      <c r="M21" s="243">
        <v>7</v>
      </c>
      <c r="N21" s="242">
        <v>9</v>
      </c>
    </row>
    <row r="22" spans="1:14" s="104" customFormat="1" x14ac:dyDescent="0.2">
      <c r="A22" s="240" t="s">
        <v>62</v>
      </c>
      <c r="B22" s="101"/>
      <c r="C22" s="101"/>
      <c r="D22" s="101"/>
      <c r="E22" s="101"/>
      <c r="F22" s="91"/>
      <c r="G22" s="91"/>
      <c r="H22" s="239"/>
      <c r="I22" s="239"/>
      <c r="J22" s="239"/>
      <c r="K22" s="238"/>
      <c r="L22" s="238"/>
      <c r="M22" s="238">
        <v>5</v>
      </c>
      <c r="N22" s="237">
        <v>5</v>
      </c>
    </row>
    <row r="23" spans="1:14" s="104" customFormat="1" x14ac:dyDescent="0.2">
      <c r="A23" s="240" t="s">
        <v>61</v>
      </c>
      <c r="B23" s="101"/>
      <c r="C23" s="101"/>
      <c r="D23" s="101"/>
      <c r="E23" s="101"/>
      <c r="F23" s="91"/>
      <c r="G23" s="91"/>
      <c r="H23" s="239"/>
      <c r="I23" s="239"/>
      <c r="J23" s="239"/>
      <c r="K23" s="238"/>
      <c r="L23" s="238"/>
      <c r="M23" s="238">
        <v>2</v>
      </c>
      <c r="N23" s="237">
        <v>4</v>
      </c>
    </row>
    <row r="24" spans="1:14" s="241" customFormat="1" x14ac:dyDescent="0.2">
      <c r="A24" s="246" t="s">
        <v>66</v>
      </c>
      <c r="B24" s="245">
        <v>11</v>
      </c>
      <c r="C24" s="245">
        <v>17</v>
      </c>
      <c r="D24" s="245">
        <v>4</v>
      </c>
      <c r="E24" s="245">
        <v>5</v>
      </c>
      <c r="F24" s="97">
        <v>5</v>
      </c>
      <c r="G24" s="97">
        <v>10</v>
      </c>
      <c r="H24" s="244">
        <v>15</v>
      </c>
      <c r="I24" s="244">
        <v>5</v>
      </c>
      <c r="J24" s="244">
        <v>5</v>
      </c>
      <c r="K24" s="243">
        <v>10</v>
      </c>
      <c r="L24" s="243">
        <v>15</v>
      </c>
      <c r="M24" s="243">
        <v>28</v>
      </c>
      <c r="N24" s="242">
        <v>27</v>
      </c>
    </row>
    <row r="25" spans="1:14" s="104" customFormat="1" x14ac:dyDescent="0.2">
      <c r="A25" s="240" t="s">
        <v>62</v>
      </c>
      <c r="B25" s="101"/>
      <c r="C25" s="101"/>
      <c r="D25" s="101"/>
      <c r="E25" s="101"/>
      <c r="F25" s="91"/>
      <c r="G25" s="91"/>
      <c r="H25" s="239"/>
      <c r="I25" s="239"/>
      <c r="J25" s="239"/>
      <c r="K25" s="238"/>
      <c r="L25" s="238"/>
      <c r="M25" s="238">
        <v>13</v>
      </c>
      <c r="N25" s="237">
        <v>12</v>
      </c>
    </row>
    <row r="26" spans="1:14" s="104" customFormat="1" x14ac:dyDescent="0.2">
      <c r="A26" s="240" t="s">
        <v>61</v>
      </c>
      <c r="B26" s="101"/>
      <c r="C26" s="101"/>
      <c r="D26" s="101"/>
      <c r="E26" s="101"/>
      <c r="F26" s="91"/>
      <c r="G26" s="91"/>
      <c r="H26" s="239"/>
      <c r="I26" s="239"/>
      <c r="J26" s="239"/>
      <c r="K26" s="238"/>
      <c r="L26" s="238"/>
      <c r="M26" s="238">
        <v>15</v>
      </c>
      <c r="N26" s="237">
        <v>15</v>
      </c>
    </row>
    <row r="27" spans="1:14" s="241" customFormat="1" x14ac:dyDescent="0.2">
      <c r="A27" s="246" t="s">
        <v>65</v>
      </c>
      <c r="B27" s="245">
        <v>410</v>
      </c>
      <c r="C27" s="245">
        <v>410</v>
      </c>
      <c r="D27" s="245">
        <v>100</v>
      </c>
      <c r="E27" s="245">
        <v>85</v>
      </c>
      <c r="F27" s="97">
        <v>598</v>
      </c>
      <c r="G27" s="97">
        <v>742</v>
      </c>
      <c r="H27" s="244">
        <v>750</v>
      </c>
      <c r="I27" s="244">
        <v>356</v>
      </c>
      <c r="J27" s="244">
        <v>318</v>
      </c>
      <c r="K27" s="243">
        <v>345</v>
      </c>
      <c r="L27" s="243">
        <v>360</v>
      </c>
      <c r="M27" s="243">
        <v>494</v>
      </c>
      <c r="N27" s="242">
        <v>370</v>
      </c>
    </row>
    <row r="28" spans="1:14" s="104" customFormat="1" x14ac:dyDescent="0.2">
      <c r="A28" s="240" t="s">
        <v>62</v>
      </c>
      <c r="B28" s="101"/>
      <c r="C28" s="101"/>
      <c r="D28" s="101"/>
      <c r="E28" s="101"/>
      <c r="F28" s="91"/>
      <c r="G28" s="91"/>
      <c r="H28" s="239"/>
      <c r="I28" s="239"/>
      <c r="J28" s="239"/>
      <c r="K28" s="238"/>
      <c r="L28" s="238"/>
      <c r="M28" s="238">
        <v>322</v>
      </c>
      <c r="N28" s="237">
        <v>151</v>
      </c>
    </row>
    <row r="29" spans="1:14" s="104" customFormat="1" x14ac:dyDescent="0.2">
      <c r="A29" s="240" t="s">
        <v>61</v>
      </c>
      <c r="B29" s="101"/>
      <c r="C29" s="101"/>
      <c r="D29" s="101"/>
      <c r="E29" s="101"/>
      <c r="F29" s="91"/>
      <c r="G29" s="91"/>
      <c r="H29" s="239"/>
      <c r="I29" s="239"/>
      <c r="J29" s="239"/>
      <c r="K29" s="238"/>
      <c r="L29" s="238"/>
      <c r="M29" s="238">
        <v>172</v>
      </c>
      <c r="N29" s="237">
        <v>219</v>
      </c>
    </row>
    <row r="30" spans="1:14" s="241" customFormat="1" x14ac:dyDescent="0.2">
      <c r="A30" s="246" t="s">
        <v>64</v>
      </c>
      <c r="B30" s="245">
        <v>91</v>
      </c>
      <c r="C30" s="245">
        <v>91</v>
      </c>
      <c r="D30" s="245">
        <v>60</v>
      </c>
      <c r="E30" s="245">
        <v>34</v>
      </c>
      <c r="F30" s="97">
        <v>126</v>
      </c>
      <c r="G30" s="97">
        <v>132</v>
      </c>
      <c r="H30" s="244">
        <v>110</v>
      </c>
      <c r="I30" s="244">
        <v>91</v>
      </c>
      <c r="J30" s="244">
        <v>98</v>
      </c>
      <c r="K30" s="243">
        <v>99</v>
      </c>
      <c r="L30" s="243">
        <v>99</v>
      </c>
      <c r="M30" s="243">
        <v>96</v>
      </c>
      <c r="N30" s="242">
        <v>65</v>
      </c>
    </row>
    <row r="31" spans="1:14" s="104" customFormat="1" x14ac:dyDescent="0.2">
      <c r="A31" s="240" t="s">
        <v>62</v>
      </c>
      <c r="B31" s="101"/>
      <c r="C31" s="101"/>
      <c r="D31" s="101"/>
      <c r="E31" s="101"/>
      <c r="F31" s="91"/>
      <c r="G31" s="91"/>
      <c r="H31" s="239"/>
      <c r="I31" s="239"/>
      <c r="J31" s="239"/>
      <c r="K31" s="238"/>
      <c r="L31" s="238"/>
      <c r="M31" s="238">
        <v>53</v>
      </c>
      <c r="N31" s="237">
        <v>23</v>
      </c>
    </row>
    <row r="32" spans="1:14" s="104" customFormat="1" x14ac:dyDescent="0.2">
      <c r="A32" s="240" t="s">
        <v>61</v>
      </c>
      <c r="B32" s="101"/>
      <c r="C32" s="101"/>
      <c r="D32" s="101"/>
      <c r="E32" s="101"/>
      <c r="F32" s="91"/>
      <c r="G32" s="91"/>
      <c r="H32" s="239"/>
      <c r="I32" s="239"/>
      <c r="J32" s="239"/>
      <c r="K32" s="238"/>
      <c r="L32" s="238"/>
      <c r="M32" s="238">
        <v>43</v>
      </c>
      <c r="N32" s="237">
        <v>42</v>
      </c>
    </row>
    <row r="33" spans="1:14" s="241" customFormat="1" x14ac:dyDescent="0.2">
      <c r="A33" s="246" t="s">
        <v>63</v>
      </c>
      <c r="B33" s="245">
        <v>1</v>
      </c>
      <c r="C33" s="245">
        <v>1</v>
      </c>
      <c r="D33" s="245">
        <v>33</v>
      </c>
      <c r="E33" s="245">
        <v>47</v>
      </c>
      <c r="F33" s="97">
        <v>53</v>
      </c>
      <c r="G33" s="97">
        <v>12</v>
      </c>
      <c r="H33" s="244">
        <v>12</v>
      </c>
      <c r="I33" s="244">
        <v>25</v>
      </c>
      <c r="J33" s="244">
        <v>32</v>
      </c>
      <c r="K33" s="243">
        <v>35</v>
      </c>
      <c r="L33" s="243">
        <v>36</v>
      </c>
      <c r="M33" s="243">
        <v>41</v>
      </c>
      <c r="N33" s="242">
        <v>45</v>
      </c>
    </row>
    <row r="34" spans="1:14" s="104" customFormat="1" x14ac:dyDescent="0.2">
      <c r="A34" s="240" t="s">
        <v>62</v>
      </c>
      <c r="B34" s="101"/>
      <c r="C34" s="101"/>
      <c r="D34" s="101"/>
      <c r="E34" s="101"/>
      <c r="F34" s="91"/>
      <c r="G34" s="91"/>
      <c r="H34" s="239"/>
      <c r="I34" s="239"/>
      <c r="J34" s="239"/>
      <c r="K34" s="238"/>
      <c r="L34" s="238"/>
      <c r="M34" s="238">
        <v>21</v>
      </c>
      <c r="N34" s="237">
        <v>18</v>
      </c>
    </row>
    <row r="35" spans="1:14" s="104" customFormat="1" x14ac:dyDescent="0.2">
      <c r="A35" s="236" t="s">
        <v>61</v>
      </c>
      <c r="B35" s="235"/>
      <c r="C35" s="235"/>
      <c r="D35" s="235"/>
      <c r="E35" s="235"/>
      <c r="F35" s="235"/>
      <c r="G35" s="235"/>
      <c r="H35" s="235"/>
      <c r="I35" s="235"/>
      <c r="J35" s="234"/>
      <c r="K35" s="233"/>
      <c r="L35" s="233"/>
      <c r="M35" s="233">
        <v>20</v>
      </c>
      <c r="N35" s="232">
        <v>27</v>
      </c>
    </row>
    <row r="36" spans="1:14" s="104" customFormat="1" x14ac:dyDescent="0.2">
      <c r="A36" s="85" t="s">
        <v>5</v>
      </c>
      <c r="B36" s="87"/>
      <c r="C36" s="87"/>
      <c r="D36" s="87"/>
      <c r="E36" s="231"/>
      <c r="F36" s="85"/>
      <c r="G36" s="85"/>
      <c r="H36" s="85"/>
      <c r="I36" s="85"/>
      <c r="J36" s="110"/>
    </row>
    <row r="37" spans="1:14" s="104" customFormat="1" x14ac:dyDescent="0.2">
      <c r="A37" s="86" t="s">
        <v>4</v>
      </c>
      <c r="B37" s="87"/>
      <c r="C37" s="87"/>
      <c r="D37" s="87"/>
      <c r="E37" s="85"/>
      <c r="F37" s="85"/>
      <c r="G37" s="85"/>
      <c r="H37" s="85"/>
      <c r="I37" s="85"/>
      <c r="J37" s="110"/>
    </row>
    <row r="38" spans="1:14" s="104" customFormat="1" x14ac:dyDescent="0.2">
      <c r="A38" s="86" t="s">
        <v>60</v>
      </c>
      <c r="B38" s="111"/>
      <c r="C38" s="111"/>
      <c r="D38" s="111"/>
      <c r="E38" s="85"/>
      <c r="F38" s="85"/>
      <c r="G38" s="84"/>
      <c r="H38" s="84"/>
      <c r="I38" s="84"/>
    </row>
    <row r="39" spans="1:14" s="104" customFormat="1" x14ac:dyDescent="0.2">
      <c r="A39" s="86" t="s">
        <v>28</v>
      </c>
      <c r="B39" s="111"/>
      <c r="C39" s="111"/>
      <c r="D39" s="111"/>
      <c r="E39" s="85"/>
      <c r="F39" s="85"/>
      <c r="G39" s="85"/>
      <c r="H39" s="85"/>
      <c r="I39" s="85"/>
      <c r="J39" s="110"/>
    </row>
    <row r="40" spans="1:14" s="104" customFormat="1" x14ac:dyDescent="0.2">
      <c r="A40" s="86" t="s">
        <v>27</v>
      </c>
      <c r="B40" s="111"/>
      <c r="C40" s="111"/>
      <c r="D40" s="111"/>
      <c r="E40" s="85"/>
      <c r="F40" s="85"/>
      <c r="G40" s="85"/>
      <c r="H40" s="85"/>
      <c r="I40" s="85"/>
      <c r="J40" s="110"/>
    </row>
    <row r="42" spans="1:14" s="83" customFormat="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4" s="83" customFormat="1" x14ac:dyDescent="0.2">
      <c r="A43" s="229"/>
      <c r="I43" s="82"/>
    </row>
    <row r="44" spans="1:14" s="83" customFormat="1" x14ac:dyDescent="0.2">
      <c r="I44" s="82"/>
    </row>
    <row r="47" spans="1:14" x14ac:dyDescent="0.2">
      <c r="H47" s="228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3.09.04.01</vt:lpstr>
      <vt:lpstr>3.08.04.08</vt:lpstr>
      <vt:lpstr>3.09.04.03 </vt:lpstr>
      <vt:lpstr>3.09.04.04</vt:lpstr>
      <vt:lpstr>3.09.04.05</vt:lpstr>
      <vt:lpstr>3.09.04.06</vt:lpstr>
      <vt:lpstr>'3.08.04.08'!Área_de_impresión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2020-03-04T13:17:56Z</cp:lastPrinted>
  <dcterms:created xsi:type="dcterms:W3CDTF">2013-03-25T12:42:09Z</dcterms:created>
  <dcterms:modified xsi:type="dcterms:W3CDTF">2022-09-22T16:05:08Z</dcterms:modified>
</cp:coreProperties>
</file>