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LM\1 AGOSTO 2022\DICIEMBRE\digital\anuario 2021_pre\documentos\308\"/>
    </mc:Choice>
  </mc:AlternateContent>
  <bookViews>
    <workbookView xWindow="0" yWindow="0" windowWidth="28800" windowHeight="12300" tabRatio="407" firstSheet="1" activeTab="1"/>
  </bookViews>
  <sheets>
    <sheet name="Hoja2" sheetId="6" state="hidden" r:id="rId1"/>
    <sheet name="3.08.06.09" sheetId="7" r:id="rId2"/>
  </sheets>
  <definedNames>
    <definedName name="_xlnm.Print_Area" localSheetId="1">'3.08.06.09'!$B$2:$L$52</definedName>
    <definedName name="_xlnm.Print_Area" localSheetId="0">Hoja2!$A$1:$N$52</definedName>
  </definedNames>
  <calcPr calcId="191029"/>
</workbook>
</file>

<file path=xl/calcChain.xml><?xml version="1.0" encoding="utf-8"?>
<calcChain xmlns="http://schemas.openxmlformats.org/spreadsheetml/2006/main">
  <c r="M41" i="6" l="1"/>
  <c r="M42" i="6"/>
  <c r="M43" i="6"/>
  <c r="M44" i="6"/>
  <c r="M45" i="6"/>
  <c r="M46" i="6"/>
  <c r="M47" i="6"/>
  <c r="M48" i="6"/>
  <c r="M49" i="6"/>
  <c r="M50" i="6"/>
  <c r="N31" i="6"/>
  <c r="N32" i="6"/>
  <c r="N33" i="6"/>
  <c r="N34" i="6"/>
  <c r="N35" i="6"/>
  <c r="N36" i="6"/>
  <c r="N37" i="6"/>
  <c r="N38" i="6"/>
  <c r="N39" i="6"/>
  <c r="N41" i="6"/>
  <c r="N42" i="6"/>
  <c r="N43" i="6"/>
  <c r="N44" i="6"/>
  <c r="N45" i="6"/>
  <c r="N46" i="6"/>
  <c r="N47" i="6"/>
  <c r="N48" i="6"/>
  <c r="N49" i="6"/>
  <c r="N50" i="6"/>
  <c r="N30" i="6"/>
  <c r="M31" i="6"/>
  <c r="M32" i="6"/>
  <c r="M33" i="6"/>
  <c r="M34" i="6"/>
  <c r="M35" i="6"/>
  <c r="M36" i="6"/>
  <c r="M37" i="6"/>
  <c r="M38" i="6"/>
  <c r="M39" i="6"/>
  <c r="M30" i="6"/>
  <c r="N8" i="6"/>
  <c r="M8" i="6"/>
  <c r="I50" i="6"/>
  <c r="B50" i="6"/>
  <c r="F50" i="6"/>
  <c r="G50" i="6"/>
  <c r="I49" i="6"/>
  <c r="B49" i="6"/>
  <c r="F49" i="6"/>
  <c r="G49" i="6"/>
  <c r="I48" i="6"/>
  <c r="B48" i="6"/>
  <c r="G48" i="6"/>
  <c r="I47" i="6"/>
  <c r="B47" i="6"/>
  <c r="G47" i="6"/>
  <c r="I46" i="6"/>
  <c r="B46" i="6"/>
  <c r="G46" i="6"/>
  <c r="F46" i="6"/>
  <c r="I45" i="6"/>
  <c r="B45" i="6"/>
  <c r="G45" i="6"/>
  <c r="I44" i="6"/>
  <c r="B44" i="6"/>
  <c r="F44" i="6"/>
  <c r="I43" i="6"/>
  <c r="B43" i="6"/>
  <c r="G43" i="6"/>
  <c r="I42" i="6"/>
  <c r="B42" i="6"/>
  <c r="F42" i="6"/>
  <c r="B41" i="6"/>
  <c r="G41" i="6"/>
  <c r="I39" i="6"/>
  <c r="B39" i="6"/>
  <c r="G39" i="6"/>
  <c r="I38" i="6"/>
  <c r="B38" i="6"/>
  <c r="F38" i="6"/>
  <c r="I37" i="6"/>
  <c r="B37" i="6"/>
  <c r="G37" i="6"/>
  <c r="F37" i="6"/>
  <c r="I36" i="6"/>
  <c r="B36" i="6"/>
  <c r="F36" i="6"/>
  <c r="I35" i="6"/>
  <c r="G35" i="6"/>
  <c r="F35" i="6"/>
  <c r="I34" i="6"/>
  <c r="B34" i="6"/>
  <c r="G34" i="6"/>
  <c r="F34" i="6"/>
  <c r="I33" i="6"/>
  <c r="B33" i="6"/>
  <c r="G33" i="6"/>
  <c r="I32" i="6"/>
  <c r="B32" i="6"/>
  <c r="F32" i="6"/>
  <c r="I31" i="6"/>
  <c r="B31" i="6"/>
  <c r="B30" i="6"/>
  <c r="G31" i="6"/>
  <c r="D30" i="6"/>
  <c r="C30" i="6"/>
  <c r="I28" i="6"/>
  <c r="N28" i="6"/>
  <c r="B28" i="6"/>
  <c r="G28" i="6"/>
  <c r="I27" i="6"/>
  <c r="M27" i="6"/>
  <c r="B27" i="6"/>
  <c r="F27" i="6"/>
  <c r="G27" i="6"/>
  <c r="I26" i="6"/>
  <c r="N26" i="6"/>
  <c r="B26" i="6"/>
  <c r="F26" i="6"/>
  <c r="G26" i="6"/>
  <c r="I25" i="6"/>
  <c r="M25" i="6"/>
  <c r="B25" i="6"/>
  <c r="G25" i="6"/>
  <c r="I24" i="6"/>
  <c r="N24" i="6"/>
  <c r="B24" i="6"/>
  <c r="F24" i="6"/>
  <c r="G24" i="6"/>
  <c r="I23" i="6"/>
  <c r="N23" i="6"/>
  <c r="B23" i="6"/>
  <c r="G23" i="6"/>
  <c r="I22" i="6"/>
  <c r="N22" i="6"/>
  <c r="M22" i="6"/>
  <c r="B22" i="6"/>
  <c r="G22" i="6"/>
  <c r="I21" i="6"/>
  <c r="M21" i="6"/>
  <c r="N21" i="6"/>
  <c r="B21" i="6"/>
  <c r="G21" i="6"/>
  <c r="F21" i="6"/>
  <c r="I20" i="6"/>
  <c r="M20" i="6"/>
  <c r="B20" i="6"/>
  <c r="G20" i="6"/>
  <c r="I19" i="6"/>
  <c r="N19" i="6"/>
  <c r="M19" i="6"/>
  <c r="G19" i="6"/>
  <c r="B19" i="6"/>
  <c r="F19" i="6"/>
  <c r="I17" i="6"/>
  <c r="M17" i="6"/>
  <c r="G17" i="6"/>
  <c r="F17" i="6"/>
  <c r="I16" i="6"/>
  <c r="M16" i="6"/>
  <c r="G16" i="6"/>
  <c r="F16" i="6"/>
  <c r="I15" i="6"/>
  <c r="N15" i="6"/>
  <c r="M15" i="6"/>
  <c r="G15" i="6"/>
  <c r="F15" i="6"/>
  <c r="I14" i="6"/>
  <c r="N14" i="6"/>
  <c r="G14" i="6"/>
  <c r="F14" i="6"/>
  <c r="I13" i="6"/>
  <c r="M13" i="6"/>
  <c r="G13" i="6"/>
  <c r="F13" i="6"/>
  <c r="I12" i="6"/>
  <c r="M12" i="6"/>
  <c r="G12" i="6"/>
  <c r="F12" i="6"/>
  <c r="I11" i="6"/>
  <c r="N11" i="6"/>
  <c r="M11" i="6"/>
  <c r="G11" i="6"/>
  <c r="F11" i="6"/>
  <c r="I10" i="6"/>
  <c r="M10" i="6"/>
  <c r="G10" i="6"/>
  <c r="F10" i="6"/>
  <c r="I9" i="6"/>
  <c r="M9" i="6"/>
  <c r="G9" i="6"/>
  <c r="F9" i="6"/>
  <c r="G8" i="6"/>
  <c r="F8" i="6"/>
  <c r="M24" i="6"/>
  <c r="M28" i="6"/>
  <c r="F31" i="6"/>
  <c r="F39" i="6"/>
  <c r="N25" i="6"/>
  <c r="N27" i="6"/>
  <c r="F47" i="6"/>
  <c r="F48" i="6"/>
  <c r="M14" i="6"/>
  <c r="F22" i="6"/>
  <c r="F28" i="6"/>
  <c r="G42" i="6"/>
  <c r="F25" i="6"/>
  <c r="F45" i="6"/>
  <c r="F23" i="6"/>
  <c r="M26" i="6"/>
  <c r="G32" i="6"/>
  <c r="G38" i="6"/>
  <c r="F20" i="6"/>
  <c r="F43" i="6"/>
  <c r="F30" i="6"/>
  <c r="G30" i="6"/>
  <c r="N10" i="6"/>
  <c r="F41" i="6"/>
  <c r="N17" i="6"/>
  <c r="G36" i="6"/>
  <c r="F33" i="6"/>
  <c r="N12" i="6"/>
  <c r="N16" i="6"/>
  <c r="N20" i="6"/>
  <c r="M23" i="6"/>
  <c r="N9" i="6"/>
  <c r="N13" i="6"/>
  <c r="G44" i="6"/>
</calcChain>
</file>

<file path=xl/sharedStrings.xml><?xml version="1.0" encoding="utf-8"?>
<sst xmlns="http://schemas.openxmlformats.org/spreadsheetml/2006/main" count="131" uniqueCount="36">
  <si>
    <t>TOTAL</t>
  </si>
  <si>
    <t xml:space="preserve">Mujeres </t>
  </si>
  <si>
    <t>Hombres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</si>
  <si>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</si>
  <si>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</si>
  <si>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</si>
  <si>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</si>
  <si>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</si>
  <si>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</si>
  <si>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</si>
  <si>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</si>
  <si>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</si>
  <si>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(En número de personas y porcentaje)</t>
  </si>
  <si>
    <t>CÁMARA, CONDICIÓN DE TITULARIDAD Y DEPARTAMENTO</t>
  </si>
  <si>
    <t xml:space="preserve">NÚMERO </t>
  </si>
  <si>
    <t>DISTRIBUCIÓN PORCENTUAL</t>
  </si>
  <si>
    <t>Mujeres</t>
  </si>
  <si>
    <t>TITULARES</t>
  </si>
  <si>
    <t>SUPLENTES</t>
  </si>
  <si>
    <t xml:space="preserve">            INSTITUTO NACIONAL DE ESTADÍSTICA</t>
  </si>
  <si>
    <t xml:space="preserve">CÁMARA DE DIPUTADOS </t>
  </si>
  <si>
    <t xml:space="preserve">CÁMARA DE SENADORES  </t>
  </si>
  <si>
    <t>Cuadro Nº 2.09.06.09</t>
  </si>
  <si>
    <t>BOLIVIA: CARGOS DE SENADORAS(ES) Y DIPUTADAS(OS), POR SEXO, SEGÚN CÁMARA, CONDICIÓN DE TITULARIDAD Y DEPARTAMENTO, 2010-2014</t>
  </si>
  <si>
    <t>Fuente: TRIBUNAL SUPREMO ELECTORAL</t>
  </si>
  <si>
    <t>Cuadro Nº 3.08.06.09</t>
  </si>
  <si>
    <t>Mujer</t>
  </si>
  <si>
    <t>Hombre</t>
  </si>
  <si>
    <t>Títulares</t>
  </si>
  <si>
    <t>Suplentes</t>
  </si>
  <si>
    <t>Titulares</t>
  </si>
  <si>
    <t>Sexo</t>
  </si>
  <si>
    <t>Distribución porcentual</t>
  </si>
  <si>
    <t>Instituto Nacional de Estadística</t>
  </si>
  <si>
    <t>Fuente: Tribunal Supremo Electoral - Órgano Electoral Plurinacional</t>
  </si>
  <si>
    <t>BOLIVIA: CARGOS DE SENADORAS(ES) Y DIPUTADAS(OS) POR SEXO, SEGÚN CÁMARA, CONDICIÓN DE TITULARIDAD Y DEPARTAMENTO, 2009 , 2014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</si>
</sst>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9" formatCode="_(* #,##0.00_);_(* \(#,##0.00\);_(* &quot;-&quot;??_);_(@_)"/>
    <numFmt numFmtId="193" formatCode="0.0"/>
    <numFmt numFmtId="195" formatCode="_-* #,##0_-;\-* #,##0_-;_-* &quot;-&quot;??_-;_-@_-"/>
    <numFmt numFmtId="196" formatCode="#,##0_ ;\-#,##0\ "/>
    <numFmt numFmtId="197" formatCode="#,##0.0_ ;\-#,##0.0\ "/>
  </numFmts>
  <fonts count="1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Garamond"/>
      <family val="1"/>
    </font>
    <font>
      <sz val="11"/>
      <color theme="1"/>
      <name val="Calibri"/>
      <family val="2"/>
      <scheme val="minor"/>
    </font>
    <font>
      <b/>
      <sz val="10"/>
      <color theme="5" tint="-0.249977111117893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sz val="9"/>
      <color theme="1"/>
      <name val="Arial"/>
      <family val="2"/>
    </font>
    <font>
      <sz val="8"/>
      <color rgb="FF002060"/>
      <name val="Arial"/>
      <family val="2"/>
    </font>
    <font>
      <sz val="9"/>
      <color rgb="FF00008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79" fontId="5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Fill="1"/>
    <xf numFmtId="0" fontId="6" fillId="2" borderId="0" xfId="0" applyFont="1" applyFill="1"/>
    <xf numFmtId="0" fontId="0" fillId="2" borderId="0" xfId="0" applyFill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 indent="1"/>
    </xf>
    <xf numFmtId="0" fontId="7" fillId="2" borderId="0" xfId="0" applyFont="1" applyFill="1" applyBorder="1" applyAlignment="1">
      <alignment horizontal="right"/>
    </xf>
    <xf numFmtId="193" fontId="7" fillId="2" borderId="0" xfId="0" applyNumberFormat="1" applyFont="1" applyFill="1" applyBorder="1" applyAlignment="1"/>
    <xf numFmtId="1" fontId="7" fillId="2" borderId="0" xfId="0" applyNumberFormat="1" applyFont="1" applyFill="1" applyBorder="1" applyAlignment="1"/>
    <xf numFmtId="0" fontId="7" fillId="2" borderId="0" xfId="0" applyFont="1" applyFill="1" applyBorder="1"/>
    <xf numFmtId="193" fontId="7" fillId="2" borderId="0" xfId="0" applyNumberFormat="1" applyFont="1" applyFill="1" applyBorder="1"/>
    <xf numFmtId="0" fontId="8" fillId="2" borderId="0" xfId="0" applyFont="1" applyFill="1" applyBorder="1" applyAlignment="1">
      <alignment horizontal="left" indent="3"/>
    </xf>
    <xf numFmtId="0" fontId="8" fillId="2" borderId="0" xfId="0" applyFont="1" applyFill="1" applyBorder="1" applyAlignment="1">
      <alignment horizontal="right"/>
    </xf>
    <xf numFmtId="193" fontId="8" fillId="2" borderId="0" xfId="0" applyNumberFormat="1" applyFont="1" applyFill="1" applyBorder="1" applyAlignment="1"/>
    <xf numFmtId="1" fontId="8" fillId="2" borderId="0" xfId="0" applyNumberFormat="1" applyFont="1" applyFill="1" applyBorder="1" applyAlignment="1"/>
    <xf numFmtId="0" fontId="8" fillId="2" borderId="0" xfId="0" applyFont="1" applyFill="1" applyBorder="1" applyAlignment="1">
      <alignment horizontal="right" vertical="center" wrapText="1"/>
    </xf>
    <xf numFmtId="193" fontId="8" fillId="2" borderId="0" xfId="0" applyNumberFormat="1" applyFont="1" applyFill="1" applyBorder="1"/>
    <xf numFmtId="0" fontId="9" fillId="2" borderId="0" xfId="0" applyFont="1" applyFill="1" applyBorder="1"/>
    <xf numFmtId="193" fontId="9" fillId="2" borderId="0" xfId="0" applyNumberFormat="1" applyFont="1" applyFill="1" applyBorder="1"/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193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vertical="center" wrapText="1"/>
    </xf>
    <xf numFmtId="193" fontId="7" fillId="2" borderId="0" xfId="0" applyNumberFormat="1" applyFont="1" applyFill="1" applyBorder="1" applyAlignment="1">
      <alignment horizontal="right" vertical="center" wrapText="1"/>
    </xf>
    <xf numFmtId="193" fontId="8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1" fontId="8" fillId="2" borderId="0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indent="3"/>
    </xf>
    <xf numFmtId="0" fontId="8" fillId="2" borderId="3" xfId="0" applyFont="1" applyFill="1" applyBorder="1" applyAlignment="1">
      <alignment horizontal="right"/>
    </xf>
    <xf numFmtId="1" fontId="8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left"/>
    </xf>
    <xf numFmtId="0" fontId="0" fillId="0" borderId="0" xfId="0" applyFill="1" applyBorder="1"/>
    <xf numFmtId="193" fontId="8" fillId="2" borderId="0" xfId="0" applyNumberFormat="1" applyFont="1" applyFill="1" applyBorder="1" applyAlignment="1">
      <alignment horizontal="right" vertical="center" wrapText="1"/>
    </xf>
    <xf numFmtId="193" fontId="8" fillId="2" borderId="3" xfId="0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3" fillId="0" borderId="0" xfId="0" applyFont="1" applyFill="1" applyBorder="1" applyAlignment="1"/>
    <xf numFmtId="0" fontId="14" fillId="0" borderId="0" xfId="0" applyFont="1" applyFill="1"/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95" fontId="1" fillId="2" borderId="4" xfId="1" applyNumberFormat="1" applyFont="1" applyFill="1" applyBorder="1" applyAlignment="1">
      <alignment horizontal="left" indent="4"/>
    </xf>
    <xf numFmtId="195" fontId="1" fillId="2" borderId="5" xfId="1" applyNumberFormat="1" applyFont="1" applyFill="1" applyBorder="1" applyAlignment="1">
      <alignment horizontal="left" indent="4"/>
    </xf>
    <xf numFmtId="195" fontId="15" fillId="4" borderId="4" xfId="1" applyNumberFormat="1" applyFont="1" applyFill="1" applyBorder="1" applyAlignment="1">
      <alignment horizontal="left" vertical="center" wrapText="1" indent="1"/>
    </xf>
    <xf numFmtId="195" fontId="2" fillId="5" borderId="4" xfId="1" applyNumberFormat="1" applyFont="1" applyFill="1" applyBorder="1" applyAlignment="1">
      <alignment horizontal="left" wrapText="1" indent="2"/>
    </xf>
    <xf numFmtId="196" fontId="2" fillId="5" borderId="4" xfId="1" applyNumberFormat="1" applyFont="1" applyFill="1" applyBorder="1" applyAlignment="1">
      <alignment horizontal="right"/>
    </xf>
    <xf numFmtId="196" fontId="2" fillId="5" borderId="4" xfId="1" applyNumberFormat="1" applyFont="1" applyFill="1" applyBorder="1" applyAlignment="1"/>
    <xf numFmtId="196" fontId="2" fillId="5" borderId="4" xfId="1" applyNumberFormat="1" applyFont="1" applyFill="1" applyBorder="1"/>
    <xf numFmtId="196" fontId="1" fillId="2" borderId="4" xfId="1" applyNumberFormat="1" applyFont="1" applyFill="1" applyBorder="1" applyAlignment="1">
      <alignment horizontal="right"/>
    </xf>
    <xf numFmtId="196" fontId="1" fillId="2" borderId="4" xfId="1" applyNumberFormat="1" applyFont="1" applyFill="1" applyBorder="1" applyAlignment="1"/>
    <xf numFmtId="196" fontId="1" fillId="2" borderId="4" xfId="1" applyNumberFormat="1" applyFont="1" applyFill="1" applyBorder="1" applyAlignment="1">
      <alignment horizontal="right" vertical="center" wrapText="1"/>
    </xf>
    <xf numFmtId="196" fontId="2" fillId="5" borderId="4" xfId="1" applyNumberFormat="1" applyFont="1" applyFill="1" applyBorder="1" applyAlignment="1">
      <alignment vertical="center" wrapText="1"/>
    </xf>
    <xf numFmtId="196" fontId="1" fillId="2" borderId="4" xfId="1" applyNumberFormat="1" applyFont="1" applyFill="1" applyBorder="1" applyAlignment="1">
      <alignment vertical="center" wrapText="1"/>
    </xf>
    <xf numFmtId="196" fontId="15" fillId="4" borderId="4" xfId="1" applyNumberFormat="1" applyFont="1" applyFill="1" applyBorder="1" applyAlignment="1">
      <alignment vertical="center" wrapText="1"/>
    </xf>
    <xf numFmtId="196" fontId="2" fillId="5" borderId="4" xfId="1" applyNumberFormat="1" applyFont="1" applyFill="1" applyBorder="1" applyAlignment="1">
      <alignment horizontal="right" vertical="center" wrapText="1"/>
    </xf>
    <xf numFmtId="196" fontId="1" fillId="2" borderId="5" xfId="1" applyNumberFormat="1" applyFont="1" applyFill="1" applyBorder="1" applyAlignment="1">
      <alignment horizontal="right"/>
    </xf>
    <xf numFmtId="196" fontId="1" fillId="2" borderId="5" xfId="1" applyNumberFormat="1" applyFont="1" applyFill="1" applyBorder="1" applyAlignment="1">
      <alignment horizontal="right" vertical="center" wrapText="1"/>
    </xf>
    <xf numFmtId="197" fontId="2" fillId="5" borderId="4" xfId="1" applyNumberFormat="1" applyFont="1" applyFill="1" applyBorder="1" applyAlignment="1"/>
    <xf numFmtId="197" fontId="1" fillId="2" borderId="4" xfId="1" applyNumberFormat="1" applyFont="1" applyFill="1" applyBorder="1" applyAlignment="1"/>
    <xf numFmtId="197" fontId="15" fillId="4" borderId="4" xfId="1" applyNumberFormat="1" applyFont="1" applyFill="1" applyBorder="1" applyAlignment="1">
      <alignment vertical="center" wrapText="1"/>
    </xf>
    <xf numFmtId="197" fontId="2" fillId="5" borderId="4" xfId="1" applyNumberFormat="1" applyFont="1" applyFill="1" applyBorder="1" applyAlignment="1">
      <alignment horizontal="right"/>
    </xf>
    <xf numFmtId="197" fontId="1" fillId="2" borderId="4" xfId="1" applyNumberFormat="1" applyFont="1" applyFill="1" applyBorder="1" applyAlignment="1">
      <alignment horizontal="right"/>
    </xf>
    <xf numFmtId="197" fontId="1" fillId="2" borderId="5" xfId="1" applyNumberFormat="1" applyFont="1" applyFill="1" applyBorder="1" applyAlignment="1">
      <alignment horizontal="right"/>
    </xf>
    <xf numFmtId="197" fontId="2" fillId="5" borderId="4" xfId="1" applyNumberFormat="1" applyFont="1" applyFill="1" applyBorder="1"/>
    <xf numFmtId="197" fontId="1" fillId="2" borderId="4" xfId="1" applyNumberFormat="1" applyFont="1" applyFill="1" applyBorder="1"/>
    <xf numFmtId="197" fontId="2" fillId="5" borderId="4" xfId="1" applyNumberFormat="1" applyFont="1" applyFill="1" applyBorder="1" applyAlignment="1">
      <alignment horizontal="right" vertical="center" wrapText="1"/>
    </xf>
    <xf numFmtId="197" fontId="1" fillId="2" borderId="5" xfId="1" applyNumberFormat="1" applyFont="1" applyFill="1" applyBorder="1"/>
    <xf numFmtId="0" fontId="4" fillId="0" borderId="0" xfId="0" applyFont="1" applyFill="1" applyBorder="1" applyAlignment="1"/>
    <xf numFmtId="0" fontId="15" fillId="3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5" fillId="3" borderId="8" xfId="0" applyFont="1" applyFill="1" applyBorder="1" applyAlignment="1">
      <alignment horizontal="center" vertical="center"/>
    </xf>
    <xf numFmtId="196" fontId="1" fillId="2" borderId="4" xfId="1" applyNumberFormat="1" applyFont="1" applyFill="1" applyBorder="1"/>
    <xf numFmtId="196" fontId="1" fillId="2" borderId="5" xfId="1" applyNumberFormat="1" applyFont="1" applyFill="1" applyBorder="1"/>
    <xf numFmtId="197" fontId="1" fillId="2" borderId="4" xfId="1" applyNumberFormat="1" applyFont="1" applyFill="1" applyBorder="1" applyAlignment="1">
      <alignment horizontal="right" vertical="center" wrapText="1"/>
    </xf>
    <xf numFmtId="197" fontId="1" fillId="2" borderId="5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15" fillId="3" borderId="9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 wrapText="1"/>
    </xf>
    <xf numFmtId="0" fontId="15" fillId="3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15" fillId="3" borderId="1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1752600</xdr:colOff>
      <xdr:row>0</xdr:row>
      <xdr:rowOff>1047750</xdr:rowOff>
    </xdr:to>
    <xdr:pic>
      <xdr:nvPicPr>
        <xdr:cNvPr id="105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7526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activeCell="Q32" sqref="Q32"/>
    </sheetView>
  </sheetViews>
  <sheetFormatPr baseColWidth="10" defaultRowHeight="15" x14ac:dyDescent="0.25"/>
  <cols>
    <col min="1" max="1" width="21.140625" style="1" customWidth="1"/>
    <col min="2" max="2" width="9.28515625" style="1" customWidth="1"/>
    <col min="3" max="4" width="11.42578125" style="1"/>
    <col min="5" max="5" width="4" style="1" customWidth="1"/>
    <col min="6" max="7" width="11.42578125" style="1"/>
    <col min="8" max="8" width="4.28515625" style="1" customWidth="1"/>
    <col min="9" max="9" width="9.5703125" style="1" customWidth="1"/>
    <col min="10" max="11" width="11.42578125" style="1"/>
    <col min="12" max="12" width="3.5703125" style="1" customWidth="1"/>
    <col min="13" max="16384" width="11.42578125" style="1"/>
  </cols>
  <sheetData>
    <row r="1" spans="1:14" x14ac:dyDescent="0.25">
      <c r="A1" s="2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" customHeight="1" x14ac:dyDescent="0.25">
      <c r="A2" s="91" t="s">
        <v>23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x14ac:dyDescent="0.25">
      <c r="A3" s="92" t="s">
        <v>12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4" ht="15" customHeight="1" x14ac:dyDescent="0.25">
      <c r="A4" s="88" t="s">
        <v>13</v>
      </c>
      <c r="B4" s="84">
        <v>2010</v>
      </c>
      <c r="C4" s="84"/>
      <c r="D4" s="84"/>
      <c r="E4" s="84"/>
      <c r="F4" s="84"/>
      <c r="G4" s="84"/>
      <c r="H4" s="4"/>
      <c r="I4" s="84">
        <v>2014</v>
      </c>
      <c r="J4" s="84"/>
      <c r="K4" s="84"/>
      <c r="L4" s="84"/>
      <c r="M4" s="84"/>
      <c r="N4" s="84"/>
    </row>
    <row r="5" spans="1:14" ht="29.25" customHeight="1" x14ac:dyDescent="0.25">
      <c r="A5" s="93"/>
      <c r="B5" s="85" t="s">
        <v>0</v>
      </c>
      <c r="C5" s="87" t="s">
        <v>14</v>
      </c>
      <c r="D5" s="87"/>
      <c r="E5" s="5"/>
      <c r="F5" s="88" t="s">
        <v>15</v>
      </c>
      <c r="G5" s="88"/>
      <c r="H5" s="6"/>
      <c r="I5" s="85" t="s">
        <v>0</v>
      </c>
      <c r="J5" s="87" t="s">
        <v>14</v>
      </c>
      <c r="K5" s="87"/>
      <c r="L5" s="5"/>
      <c r="M5" s="88" t="s">
        <v>15</v>
      </c>
      <c r="N5" s="88"/>
    </row>
    <row r="6" spans="1:14" x14ac:dyDescent="0.25">
      <c r="A6" s="94"/>
      <c r="B6" s="86"/>
      <c r="C6" s="7" t="s">
        <v>16</v>
      </c>
      <c r="D6" s="7" t="s">
        <v>2</v>
      </c>
      <c r="E6" s="8"/>
      <c r="F6" s="9" t="s">
        <v>1</v>
      </c>
      <c r="G6" s="9" t="s">
        <v>2</v>
      </c>
      <c r="H6" s="10"/>
      <c r="I6" s="86"/>
      <c r="J6" s="7" t="s">
        <v>16</v>
      </c>
      <c r="K6" s="7" t="s">
        <v>2</v>
      </c>
      <c r="L6" s="8"/>
      <c r="M6" s="9" t="s">
        <v>1</v>
      </c>
      <c r="N6" s="9" t="s">
        <v>2</v>
      </c>
    </row>
    <row r="7" spans="1:14" x14ac:dyDescent="0.25">
      <c r="A7" s="90" t="s">
        <v>21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x14ac:dyDescent="0.25">
      <c r="A8" s="11" t="s">
        <v>17</v>
      </c>
      <c r="B8" s="12">
        <v>36</v>
      </c>
      <c r="C8" s="12">
        <v>16</v>
      </c>
      <c r="D8" s="12">
        <v>20</v>
      </c>
      <c r="E8" s="12"/>
      <c r="F8" s="13">
        <f>+C8*100/B8</f>
        <v>44.444444444444443</v>
      </c>
      <c r="G8" s="13">
        <f>+D8*100/B8</f>
        <v>55.555555555555557</v>
      </c>
      <c r="H8" s="13"/>
      <c r="I8" s="14">
        <v>36</v>
      </c>
      <c r="J8" s="15">
        <v>16</v>
      </c>
      <c r="K8" s="15">
        <v>20</v>
      </c>
      <c r="L8" s="15"/>
      <c r="M8" s="16">
        <f>+C8*100/B8</f>
        <v>44.444444444444443</v>
      </c>
      <c r="N8" s="16">
        <f>+D8*100/B8</f>
        <v>55.555555555555557</v>
      </c>
    </row>
    <row r="9" spans="1:14" x14ac:dyDescent="0.25">
      <c r="A9" s="17" t="s">
        <v>3</v>
      </c>
      <c r="B9" s="18">
        <v>4</v>
      </c>
      <c r="C9" s="18">
        <v>1</v>
      </c>
      <c r="D9" s="18">
        <v>3</v>
      </c>
      <c r="E9" s="18"/>
      <c r="F9" s="19">
        <f t="shared" ref="F9:F28" si="0">+C9*100/B9</f>
        <v>25</v>
      </c>
      <c r="G9" s="19">
        <f t="shared" ref="G9:G28" si="1">+D9*100/B9</f>
        <v>75</v>
      </c>
      <c r="H9" s="19"/>
      <c r="I9" s="20">
        <f t="shared" ref="I9:I17" si="2">+K9+J9</f>
        <v>4</v>
      </c>
      <c r="J9" s="21">
        <v>2</v>
      </c>
      <c r="K9" s="21">
        <v>2</v>
      </c>
      <c r="L9" s="21"/>
      <c r="M9" s="22">
        <f t="shared" ref="M9:M17" si="3">+J9*100/I9</f>
        <v>50</v>
      </c>
      <c r="N9" s="22">
        <f>+K9*100/I9</f>
        <v>50</v>
      </c>
    </row>
    <row r="10" spans="1:14" x14ac:dyDescent="0.25">
      <c r="A10" s="17" t="s">
        <v>4</v>
      </c>
      <c r="B10" s="18">
        <v>4</v>
      </c>
      <c r="C10" s="18">
        <v>2</v>
      </c>
      <c r="D10" s="18">
        <v>2</v>
      </c>
      <c r="E10" s="18"/>
      <c r="F10" s="19">
        <f t="shared" si="0"/>
        <v>50</v>
      </c>
      <c r="G10" s="19">
        <f t="shared" si="1"/>
        <v>50</v>
      </c>
      <c r="H10" s="19"/>
      <c r="I10" s="20">
        <f t="shared" si="2"/>
        <v>4</v>
      </c>
      <c r="J10" s="21">
        <v>2</v>
      </c>
      <c r="K10" s="21">
        <v>2</v>
      </c>
      <c r="L10" s="21"/>
      <c r="M10" s="22">
        <f t="shared" si="3"/>
        <v>50</v>
      </c>
      <c r="N10" s="22">
        <f t="shared" ref="N10:N17" si="4">+K10*100/I10</f>
        <v>50</v>
      </c>
    </row>
    <row r="11" spans="1:14" x14ac:dyDescent="0.25">
      <c r="A11" s="17" t="s">
        <v>5</v>
      </c>
      <c r="B11" s="18">
        <v>4</v>
      </c>
      <c r="C11" s="18">
        <v>1</v>
      </c>
      <c r="D11" s="18">
        <v>3</v>
      </c>
      <c r="E11" s="18"/>
      <c r="F11" s="19">
        <f t="shared" si="0"/>
        <v>25</v>
      </c>
      <c r="G11" s="19">
        <f t="shared" si="1"/>
        <v>75</v>
      </c>
      <c r="H11" s="19"/>
      <c r="I11" s="20">
        <f t="shared" si="2"/>
        <v>4</v>
      </c>
      <c r="J11" s="21">
        <v>1</v>
      </c>
      <c r="K11" s="21">
        <v>3</v>
      </c>
      <c r="L11" s="21"/>
      <c r="M11" s="22">
        <f t="shared" si="3"/>
        <v>25</v>
      </c>
      <c r="N11" s="22">
        <f t="shared" si="4"/>
        <v>75</v>
      </c>
    </row>
    <row r="12" spans="1:14" x14ac:dyDescent="0.25">
      <c r="A12" s="17" t="s">
        <v>6</v>
      </c>
      <c r="B12" s="18">
        <v>4</v>
      </c>
      <c r="C12" s="18">
        <v>2</v>
      </c>
      <c r="D12" s="18">
        <v>2</v>
      </c>
      <c r="E12" s="18"/>
      <c r="F12" s="19">
        <f t="shared" si="0"/>
        <v>50</v>
      </c>
      <c r="G12" s="19">
        <f t="shared" si="1"/>
        <v>50</v>
      </c>
      <c r="H12" s="19"/>
      <c r="I12" s="20">
        <f t="shared" si="2"/>
        <v>4</v>
      </c>
      <c r="J12" s="21">
        <v>2</v>
      </c>
      <c r="K12" s="21">
        <v>2</v>
      </c>
      <c r="L12" s="21"/>
      <c r="M12" s="22">
        <f t="shared" si="3"/>
        <v>50</v>
      </c>
      <c r="N12" s="22">
        <f t="shared" si="4"/>
        <v>50</v>
      </c>
    </row>
    <row r="13" spans="1:14" x14ac:dyDescent="0.25">
      <c r="A13" s="17" t="s">
        <v>7</v>
      </c>
      <c r="B13" s="18">
        <v>4</v>
      </c>
      <c r="C13" s="18">
        <v>2</v>
      </c>
      <c r="D13" s="18">
        <v>2</v>
      </c>
      <c r="E13" s="18"/>
      <c r="F13" s="19">
        <f t="shared" si="0"/>
        <v>50</v>
      </c>
      <c r="G13" s="19">
        <f t="shared" si="1"/>
        <v>50</v>
      </c>
      <c r="H13" s="19"/>
      <c r="I13" s="20">
        <f t="shared" si="2"/>
        <v>4</v>
      </c>
      <c r="J13" s="21">
        <v>1</v>
      </c>
      <c r="K13" s="21">
        <v>3</v>
      </c>
      <c r="L13" s="21"/>
      <c r="M13" s="22">
        <f t="shared" si="3"/>
        <v>25</v>
      </c>
      <c r="N13" s="22">
        <f t="shared" si="4"/>
        <v>75</v>
      </c>
    </row>
    <row r="14" spans="1:14" x14ac:dyDescent="0.25">
      <c r="A14" s="17" t="s">
        <v>8</v>
      </c>
      <c r="B14" s="18">
        <v>4</v>
      </c>
      <c r="C14" s="18">
        <v>2</v>
      </c>
      <c r="D14" s="18">
        <v>2</v>
      </c>
      <c r="E14" s="18"/>
      <c r="F14" s="19">
        <f t="shared" si="0"/>
        <v>50</v>
      </c>
      <c r="G14" s="19">
        <f t="shared" si="1"/>
        <v>50</v>
      </c>
      <c r="H14" s="19"/>
      <c r="I14" s="20">
        <f t="shared" si="2"/>
        <v>4</v>
      </c>
      <c r="J14" s="21">
        <v>2</v>
      </c>
      <c r="K14" s="21">
        <v>2</v>
      </c>
      <c r="L14" s="21"/>
      <c r="M14" s="22">
        <f t="shared" si="3"/>
        <v>50</v>
      </c>
      <c r="N14" s="22">
        <f t="shared" si="4"/>
        <v>50</v>
      </c>
    </row>
    <row r="15" spans="1:14" x14ac:dyDescent="0.25">
      <c r="A15" s="17" t="s">
        <v>9</v>
      </c>
      <c r="B15" s="18">
        <v>4</v>
      </c>
      <c r="C15" s="18">
        <v>2</v>
      </c>
      <c r="D15" s="18">
        <v>2</v>
      </c>
      <c r="E15" s="18"/>
      <c r="F15" s="19">
        <f t="shared" si="0"/>
        <v>50</v>
      </c>
      <c r="G15" s="19">
        <f t="shared" si="1"/>
        <v>50</v>
      </c>
      <c r="H15" s="19"/>
      <c r="I15" s="20">
        <f t="shared" si="2"/>
        <v>4</v>
      </c>
      <c r="J15" s="21">
        <v>2</v>
      </c>
      <c r="K15" s="21">
        <v>2</v>
      </c>
      <c r="L15" s="21"/>
      <c r="M15" s="22">
        <f t="shared" si="3"/>
        <v>50</v>
      </c>
      <c r="N15" s="22">
        <f t="shared" si="4"/>
        <v>50</v>
      </c>
    </row>
    <row r="16" spans="1:14" x14ac:dyDescent="0.25">
      <c r="A16" s="17" t="s">
        <v>10</v>
      </c>
      <c r="B16" s="18">
        <v>4</v>
      </c>
      <c r="C16" s="18">
        <v>2</v>
      </c>
      <c r="D16" s="18">
        <v>2</v>
      </c>
      <c r="E16" s="18"/>
      <c r="F16" s="19">
        <f t="shared" si="0"/>
        <v>50</v>
      </c>
      <c r="G16" s="19">
        <f t="shared" si="1"/>
        <v>50</v>
      </c>
      <c r="H16" s="19"/>
      <c r="I16" s="20">
        <f t="shared" si="2"/>
        <v>4</v>
      </c>
      <c r="J16" s="21">
        <v>2</v>
      </c>
      <c r="K16" s="21">
        <v>2</v>
      </c>
      <c r="L16" s="21"/>
      <c r="M16" s="22">
        <f t="shared" si="3"/>
        <v>50</v>
      </c>
      <c r="N16" s="22">
        <f t="shared" si="4"/>
        <v>50</v>
      </c>
    </row>
    <row r="17" spans="1:14" x14ac:dyDescent="0.25">
      <c r="A17" s="17" t="s">
        <v>11</v>
      </c>
      <c r="B17" s="18">
        <v>4</v>
      </c>
      <c r="C17" s="18">
        <v>2</v>
      </c>
      <c r="D17" s="18">
        <v>2</v>
      </c>
      <c r="E17" s="18"/>
      <c r="F17" s="19">
        <f t="shared" si="0"/>
        <v>50</v>
      </c>
      <c r="G17" s="19">
        <f t="shared" si="1"/>
        <v>50</v>
      </c>
      <c r="H17" s="19"/>
      <c r="I17" s="20">
        <f t="shared" si="2"/>
        <v>4</v>
      </c>
      <c r="J17" s="21">
        <v>2</v>
      </c>
      <c r="K17" s="21">
        <v>2</v>
      </c>
      <c r="L17" s="21"/>
      <c r="M17" s="22">
        <f t="shared" si="3"/>
        <v>50</v>
      </c>
      <c r="N17" s="22">
        <f t="shared" si="4"/>
        <v>50</v>
      </c>
    </row>
    <row r="18" spans="1:14" x14ac:dyDescent="0.25">
      <c r="A18" s="17"/>
      <c r="B18" s="18"/>
      <c r="C18" s="18"/>
      <c r="D18" s="18"/>
      <c r="E18" s="18"/>
      <c r="F18" s="20"/>
      <c r="G18" s="20"/>
      <c r="H18" s="20"/>
      <c r="I18" s="20"/>
      <c r="J18" s="23"/>
      <c r="K18" s="23"/>
      <c r="L18" s="23"/>
      <c r="M18" s="24"/>
      <c r="N18" s="24"/>
    </row>
    <row r="19" spans="1:14" x14ac:dyDescent="0.25">
      <c r="A19" s="11" t="s">
        <v>18</v>
      </c>
      <c r="B19" s="12">
        <f t="shared" ref="B19:B28" si="5">+C19+D19</f>
        <v>36</v>
      </c>
      <c r="C19" s="12">
        <v>20</v>
      </c>
      <c r="D19" s="12">
        <v>16</v>
      </c>
      <c r="E19" s="12"/>
      <c r="F19" s="13">
        <f t="shared" si="0"/>
        <v>55.555555555555557</v>
      </c>
      <c r="G19" s="13">
        <f t="shared" si="1"/>
        <v>44.444444444444443</v>
      </c>
      <c r="H19" s="13"/>
      <c r="I19" s="25">
        <f>+J19+K19</f>
        <v>36</v>
      </c>
      <c r="J19" s="15">
        <v>20</v>
      </c>
      <c r="K19" s="15">
        <v>16</v>
      </c>
      <c r="L19" s="15"/>
      <c r="M19" s="16">
        <f>+J19*100/I19</f>
        <v>55.555555555555557</v>
      </c>
      <c r="N19" s="16">
        <f>+K19*100/I19</f>
        <v>44.444444444444443</v>
      </c>
    </row>
    <row r="20" spans="1:14" x14ac:dyDescent="0.25">
      <c r="A20" s="17" t="s">
        <v>3</v>
      </c>
      <c r="B20" s="18">
        <f t="shared" si="5"/>
        <v>4</v>
      </c>
      <c r="C20" s="18">
        <v>3</v>
      </c>
      <c r="D20" s="18">
        <v>1</v>
      </c>
      <c r="E20" s="18"/>
      <c r="F20" s="19">
        <f t="shared" si="0"/>
        <v>75</v>
      </c>
      <c r="G20" s="19">
        <f t="shared" si="1"/>
        <v>25</v>
      </c>
      <c r="H20" s="19"/>
      <c r="I20" s="26">
        <f t="shared" ref="I20:I28" si="6">+J20+K20</f>
        <v>4</v>
      </c>
      <c r="J20" s="21">
        <v>2</v>
      </c>
      <c r="K20" s="21">
        <v>2</v>
      </c>
      <c r="L20" s="21"/>
      <c r="M20" s="22">
        <f t="shared" ref="M20:M28" si="7">+J20*100/I20</f>
        <v>50</v>
      </c>
      <c r="N20" s="22">
        <f t="shared" ref="N20:N28" si="8">+K20*100/I20</f>
        <v>50</v>
      </c>
    </row>
    <row r="21" spans="1:14" x14ac:dyDescent="0.25">
      <c r="A21" s="17" t="s">
        <v>4</v>
      </c>
      <c r="B21" s="18">
        <f t="shared" si="5"/>
        <v>4</v>
      </c>
      <c r="C21" s="18">
        <v>2</v>
      </c>
      <c r="D21" s="18">
        <v>2</v>
      </c>
      <c r="E21" s="18"/>
      <c r="F21" s="19">
        <f t="shared" si="0"/>
        <v>50</v>
      </c>
      <c r="G21" s="19">
        <f t="shared" si="1"/>
        <v>50</v>
      </c>
      <c r="H21" s="19"/>
      <c r="I21" s="26">
        <f t="shared" si="6"/>
        <v>4</v>
      </c>
      <c r="J21" s="21">
        <v>2</v>
      </c>
      <c r="K21" s="21">
        <v>2</v>
      </c>
      <c r="L21" s="21"/>
      <c r="M21" s="22">
        <f t="shared" si="7"/>
        <v>50</v>
      </c>
      <c r="N21" s="22">
        <f t="shared" si="8"/>
        <v>50</v>
      </c>
    </row>
    <row r="22" spans="1:14" x14ac:dyDescent="0.25">
      <c r="A22" s="17" t="s">
        <v>5</v>
      </c>
      <c r="B22" s="18">
        <f t="shared" si="5"/>
        <v>4</v>
      </c>
      <c r="C22" s="18">
        <v>3</v>
      </c>
      <c r="D22" s="18">
        <v>1</v>
      </c>
      <c r="E22" s="18"/>
      <c r="F22" s="19">
        <f t="shared" si="0"/>
        <v>75</v>
      </c>
      <c r="G22" s="19">
        <f t="shared" si="1"/>
        <v>25</v>
      </c>
      <c r="H22" s="19"/>
      <c r="I22" s="26">
        <f t="shared" si="6"/>
        <v>4</v>
      </c>
      <c r="J22" s="21">
        <v>3</v>
      </c>
      <c r="K22" s="21">
        <v>1</v>
      </c>
      <c r="L22" s="21"/>
      <c r="M22" s="22">
        <f t="shared" si="7"/>
        <v>75</v>
      </c>
      <c r="N22" s="22">
        <f t="shared" si="8"/>
        <v>25</v>
      </c>
    </row>
    <row r="23" spans="1:14" x14ac:dyDescent="0.25">
      <c r="A23" s="17" t="s">
        <v>6</v>
      </c>
      <c r="B23" s="18">
        <f t="shared" si="5"/>
        <v>4</v>
      </c>
      <c r="C23" s="18">
        <v>2</v>
      </c>
      <c r="D23" s="18">
        <v>2</v>
      </c>
      <c r="E23" s="18"/>
      <c r="F23" s="19">
        <f t="shared" si="0"/>
        <v>50</v>
      </c>
      <c r="G23" s="19">
        <f t="shared" si="1"/>
        <v>50</v>
      </c>
      <c r="H23" s="19"/>
      <c r="I23" s="26">
        <f t="shared" si="6"/>
        <v>4</v>
      </c>
      <c r="J23" s="21">
        <v>2</v>
      </c>
      <c r="K23" s="21">
        <v>2</v>
      </c>
      <c r="L23" s="21"/>
      <c r="M23" s="22">
        <f t="shared" si="7"/>
        <v>50</v>
      </c>
      <c r="N23" s="22">
        <f t="shared" si="8"/>
        <v>50</v>
      </c>
    </row>
    <row r="24" spans="1:14" x14ac:dyDescent="0.25">
      <c r="A24" s="17" t="s">
        <v>7</v>
      </c>
      <c r="B24" s="18">
        <f t="shared" si="5"/>
        <v>4</v>
      </c>
      <c r="C24" s="18">
        <v>2</v>
      </c>
      <c r="D24" s="18">
        <v>2</v>
      </c>
      <c r="E24" s="18"/>
      <c r="F24" s="19">
        <f t="shared" si="0"/>
        <v>50</v>
      </c>
      <c r="G24" s="19">
        <f t="shared" si="1"/>
        <v>50</v>
      </c>
      <c r="H24" s="19"/>
      <c r="I24" s="26">
        <f t="shared" si="6"/>
        <v>4</v>
      </c>
      <c r="J24" s="21">
        <v>3</v>
      </c>
      <c r="K24" s="21">
        <v>1</v>
      </c>
      <c r="L24" s="21"/>
      <c r="M24" s="22">
        <f t="shared" si="7"/>
        <v>75</v>
      </c>
      <c r="N24" s="22">
        <f t="shared" si="8"/>
        <v>25</v>
      </c>
    </row>
    <row r="25" spans="1:14" x14ac:dyDescent="0.25">
      <c r="A25" s="17" t="s">
        <v>8</v>
      </c>
      <c r="B25" s="18">
        <f t="shared" si="5"/>
        <v>4</v>
      </c>
      <c r="C25" s="18">
        <v>2</v>
      </c>
      <c r="D25" s="18">
        <v>2</v>
      </c>
      <c r="E25" s="18"/>
      <c r="F25" s="19">
        <f t="shared" si="0"/>
        <v>50</v>
      </c>
      <c r="G25" s="19">
        <f t="shared" si="1"/>
        <v>50</v>
      </c>
      <c r="H25" s="19"/>
      <c r="I25" s="26">
        <f t="shared" si="6"/>
        <v>4</v>
      </c>
      <c r="J25" s="21">
        <v>2</v>
      </c>
      <c r="K25" s="21">
        <v>2</v>
      </c>
      <c r="L25" s="21"/>
      <c r="M25" s="22">
        <f t="shared" si="7"/>
        <v>50</v>
      </c>
      <c r="N25" s="22">
        <f t="shared" si="8"/>
        <v>50</v>
      </c>
    </row>
    <row r="26" spans="1:14" x14ac:dyDescent="0.25">
      <c r="A26" s="17" t="s">
        <v>9</v>
      </c>
      <c r="B26" s="18">
        <f t="shared" si="5"/>
        <v>4</v>
      </c>
      <c r="C26" s="18">
        <v>2</v>
      </c>
      <c r="D26" s="18">
        <v>2</v>
      </c>
      <c r="E26" s="18"/>
      <c r="F26" s="19">
        <f t="shared" si="0"/>
        <v>50</v>
      </c>
      <c r="G26" s="19">
        <f t="shared" si="1"/>
        <v>50</v>
      </c>
      <c r="H26" s="19"/>
      <c r="I26" s="26">
        <f t="shared" si="6"/>
        <v>4</v>
      </c>
      <c r="J26" s="21">
        <v>2</v>
      </c>
      <c r="K26" s="21">
        <v>2</v>
      </c>
      <c r="L26" s="21"/>
      <c r="M26" s="22">
        <f t="shared" si="7"/>
        <v>50</v>
      </c>
      <c r="N26" s="22">
        <f t="shared" si="8"/>
        <v>50</v>
      </c>
    </row>
    <row r="27" spans="1:14" x14ac:dyDescent="0.25">
      <c r="A27" s="17" t="s">
        <v>10</v>
      </c>
      <c r="B27" s="18">
        <f t="shared" si="5"/>
        <v>4</v>
      </c>
      <c r="C27" s="18">
        <v>2</v>
      </c>
      <c r="D27" s="18">
        <v>2</v>
      </c>
      <c r="E27" s="18"/>
      <c r="F27" s="19">
        <f t="shared" si="0"/>
        <v>50</v>
      </c>
      <c r="G27" s="19">
        <f t="shared" si="1"/>
        <v>50</v>
      </c>
      <c r="H27" s="19"/>
      <c r="I27" s="26">
        <f t="shared" si="6"/>
        <v>4</v>
      </c>
      <c r="J27" s="21">
        <v>2</v>
      </c>
      <c r="K27" s="21">
        <v>2</v>
      </c>
      <c r="L27" s="21"/>
      <c r="M27" s="22">
        <f t="shared" si="7"/>
        <v>50</v>
      </c>
      <c r="N27" s="22">
        <f t="shared" si="8"/>
        <v>50</v>
      </c>
    </row>
    <row r="28" spans="1:14" x14ac:dyDescent="0.25">
      <c r="A28" s="17" t="s">
        <v>11</v>
      </c>
      <c r="B28" s="18">
        <f t="shared" si="5"/>
        <v>4</v>
      </c>
      <c r="C28" s="18">
        <v>2</v>
      </c>
      <c r="D28" s="18">
        <v>2</v>
      </c>
      <c r="E28" s="18"/>
      <c r="F28" s="19">
        <f t="shared" si="0"/>
        <v>50</v>
      </c>
      <c r="G28" s="19">
        <f t="shared" si="1"/>
        <v>50</v>
      </c>
      <c r="H28" s="19"/>
      <c r="I28" s="26">
        <f t="shared" si="6"/>
        <v>4</v>
      </c>
      <c r="J28" s="21">
        <v>2</v>
      </c>
      <c r="K28" s="21">
        <v>2</v>
      </c>
      <c r="L28" s="21"/>
      <c r="M28" s="22">
        <f t="shared" si="7"/>
        <v>50</v>
      </c>
      <c r="N28" s="22">
        <f t="shared" si="8"/>
        <v>50</v>
      </c>
    </row>
    <row r="29" spans="1:14" x14ac:dyDescent="0.25">
      <c r="A29" s="90" t="s">
        <v>20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1:14" x14ac:dyDescent="0.25">
      <c r="A30" s="11" t="s">
        <v>17</v>
      </c>
      <c r="B30" s="12">
        <f>+B31+B32+B33+B34+B35+B36+B37+B38+B39</f>
        <v>130</v>
      </c>
      <c r="C30" s="12">
        <f>+C31+C32+C33+C34+C35+C36+C37+C38+C39</f>
        <v>29</v>
      </c>
      <c r="D30" s="12">
        <f>+D31+D32+D33+D34+D35+D36+D37+D38+D39</f>
        <v>101</v>
      </c>
      <c r="E30" s="12"/>
      <c r="F30" s="27">
        <f>+C30*100/B30</f>
        <v>22.307692307692307</v>
      </c>
      <c r="G30" s="27">
        <f>+D30*100/B30</f>
        <v>77.692307692307693</v>
      </c>
      <c r="H30" s="27"/>
      <c r="I30" s="28">
        <v>130</v>
      </c>
      <c r="J30" s="28">
        <v>64</v>
      </c>
      <c r="K30" s="28">
        <v>66</v>
      </c>
      <c r="L30" s="28"/>
      <c r="M30" s="29">
        <f>+J30*100/I$30</f>
        <v>49.230769230769234</v>
      </c>
      <c r="N30" s="29">
        <f>+K30*100/I$30</f>
        <v>50.769230769230766</v>
      </c>
    </row>
    <row r="31" spans="1:14" x14ac:dyDescent="0.25">
      <c r="A31" s="17" t="s">
        <v>3</v>
      </c>
      <c r="B31" s="18">
        <f t="shared" ref="B31:B50" si="9">+C31+D31</f>
        <v>11</v>
      </c>
      <c r="C31" s="18">
        <v>3</v>
      </c>
      <c r="D31" s="18">
        <v>8</v>
      </c>
      <c r="E31" s="18"/>
      <c r="F31" s="19">
        <f t="shared" ref="F31:F50" si="10">+C31*100/B31</f>
        <v>27.272727272727273</v>
      </c>
      <c r="G31" s="19">
        <f t="shared" ref="G31:G50" si="11">+D31*100/B31</f>
        <v>72.727272727272734</v>
      </c>
      <c r="H31" s="19"/>
      <c r="I31" s="21">
        <f t="shared" ref="I31:I39" si="12">+J42+K42</f>
        <v>10</v>
      </c>
      <c r="J31" s="21">
        <v>4</v>
      </c>
      <c r="K31" s="21">
        <v>6</v>
      </c>
      <c r="L31" s="21"/>
      <c r="M31" s="39">
        <f t="shared" ref="M31:M50" si="13">+J31*100/I$30</f>
        <v>3.0769230769230771</v>
      </c>
      <c r="N31" s="39">
        <f t="shared" ref="N31:N50" si="14">+K31*100/I$30</f>
        <v>4.615384615384615</v>
      </c>
    </row>
    <row r="32" spans="1:14" x14ac:dyDescent="0.25">
      <c r="A32" s="17" t="s">
        <v>4</v>
      </c>
      <c r="B32" s="18">
        <f t="shared" si="9"/>
        <v>29</v>
      </c>
      <c r="C32" s="18">
        <v>8</v>
      </c>
      <c r="D32" s="18">
        <v>21</v>
      </c>
      <c r="E32" s="18"/>
      <c r="F32" s="19">
        <f t="shared" si="10"/>
        <v>27.586206896551722</v>
      </c>
      <c r="G32" s="19">
        <f>+D32*100/B32</f>
        <v>72.41379310344827</v>
      </c>
      <c r="H32" s="19"/>
      <c r="I32" s="21">
        <f t="shared" si="12"/>
        <v>29</v>
      </c>
      <c r="J32" s="21">
        <v>13</v>
      </c>
      <c r="K32" s="21">
        <v>16</v>
      </c>
      <c r="L32" s="21"/>
      <c r="M32" s="39">
        <f t="shared" si="13"/>
        <v>10</v>
      </c>
      <c r="N32" s="39">
        <f t="shared" si="14"/>
        <v>12.307692307692308</v>
      </c>
    </row>
    <row r="33" spans="1:14" x14ac:dyDescent="0.25">
      <c r="A33" s="17" t="s">
        <v>5</v>
      </c>
      <c r="B33" s="18">
        <f t="shared" si="9"/>
        <v>19</v>
      </c>
      <c r="C33" s="18">
        <v>4</v>
      </c>
      <c r="D33" s="18">
        <v>15</v>
      </c>
      <c r="E33" s="18"/>
      <c r="F33" s="19">
        <f t="shared" si="10"/>
        <v>21.05263157894737</v>
      </c>
      <c r="G33" s="19">
        <f t="shared" si="11"/>
        <v>78.94736842105263</v>
      </c>
      <c r="H33" s="19"/>
      <c r="I33" s="21">
        <f t="shared" si="12"/>
        <v>19</v>
      </c>
      <c r="J33" s="21">
        <v>8</v>
      </c>
      <c r="K33" s="21">
        <v>11</v>
      </c>
      <c r="L33" s="21"/>
      <c r="M33" s="39">
        <f t="shared" si="13"/>
        <v>6.1538461538461542</v>
      </c>
      <c r="N33" s="39">
        <f t="shared" si="14"/>
        <v>8.4615384615384617</v>
      </c>
    </row>
    <row r="34" spans="1:14" x14ac:dyDescent="0.25">
      <c r="A34" s="17" t="s">
        <v>6</v>
      </c>
      <c r="B34" s="18">
        <f t="shared" si="9"/>
        <v>9</v>
      </c>
      <c r="C34" s="18">
        <v>2</v>
      </c>
      <c r="D34" s="18">
        <v>7</v>
      </c>
      <c r="E34" s="18"/>
      <c r="F34" s="19">
        <f t="shared" si="10"/>
        <v>22.222222222222221</v>
      </c>
      <c r="G34" s="19">
        <f t="shared" si="11"/>
        <v>77.777777777777771</v>
      </c>
      <c r="H34" s="19"/>
      <c r="I34" s="21">
        <f t="shared" si="12"/>
        <v>9</v>
      </c>
      <c r="J34" s="21">
        <v>6</v>
      </c>
      <c r="K34" s="21">
        <v>3</v>
      </c>
      <c r="L34" s="21"/>
      <c r="M34" s="39">
        <f t="shared" si="13"/>
        <v>4.615384615384615</v>
      </c>
      <c r="N34" s="39">
        <f t="shared" si="14"/>
        <v>2.3076923076923075</v>
      </c>
    </row>
    <row r="35" spans="1:14" x14ac:dyDescent="0.25">
      <c r="A35" s="17" t="s">
        <v>7</v>
      </c>
      <c r="B35" s="18">
        <v>14</v>
      </c>
      <c r="C35" s="18">
        <v>3</v>
      </c>
      <c r="D35" s="18">
        <v>11</v>
      </c>
      <c r="E35" s="18"/>
      <c r="F35" s="19">
        <f t="shared" si="10"/>
        <v>21.428571428571427</v>
      </c>
      <c r="G35" s="19">
        <f t="shared" si="11"/>
        <v>78.571428571428569</v>
      </c>
      <c r="H35" s="19"/>
      <c r="I35" s="21">
        <f t="shared" si="12"/>
        <v>13</v>
      </c>
      <c r="J35" s="21">
        <v>8</v>
      </c>
      <c r="K35" s="21">
        <v>5</v>
      </c>
      <c r="L35" s="21"/>
      <c r="M35" s="39">
        <f t="shared" si="13"/>
        <v>6.1538461538461542</v>
      </c>
      <c r="N35" s="39">
        <f t="shared" si="14"/>
        <v>3.8461538461538463</v>
      </c>
    </row>
    <row r="36" spans="1:14" x14ac:dyDescent="0.25">
      <c r="A36" s="17" t="s">
        <v>8</v>
      </c>
      <c r="B36" s="18">
        <f t="shared" si="9"/>
        <v>9</v>
      </c>
      <c r="C36" s="18">
        <v>1</v>
      </c>
      <c r="D36" s="18">
        <v>8</v>
      </c>
      <c r="E36" s="18"/>
      <c r="F36" s="19">
        <f t="shared" si="10"/>
        <v>11.111111111111111</v>
      </c>
      <c r="G36" s="19">
        <f t="shared" si="11"/>
        <v>88.888888888888886</v>
      </c>
      <c r="H36" s="19"/>
      <c r="I36" s="21">
        <f t="shared" si="12"/>
        <v>9</v>
      </c>
      <c r="J36" s="21">
        <v>5</v>
      </c>
      <c r="K36" s="21">
        <v>4</v>
      </c>
      <c r="L36" s="21"/>
      <c r="M36" s="39">
        <f t="shared" si="13"/>
        <v>3.8461538461538463</v>
      </c>
      <c r="N36" s="39">
        <f t="shared" si="14"/>
        <v>3.0769230769230771</v>
      </c>
    </row>
    <row r="37" spans="1:14" x14ac:dyDescent="0.25">
      <c r="A37" s="17" t="s">
        <v>9</v>
      </c>
      <c r="B37" s="18">
        <f t="shared" si="9"/>
        <v>25</v>
      </c>
      <c r="C37" s="18">
        <v>6</v>
      </c>
      <c r="D37" s="18">
        <v>19</v>
      </c>
      <c r="E37" s="18"/>
      <c r="F37" s="19">
        <f t="shared" si="10"/>
        <v>24</v>
      </c>
      <c r="G37" s="19">
        <f t="shared" si="11"/>
        <v>76</v>
      </c>
      <c r="H37" s="19"/>
      <c r="I37" s="21">
        <f t="shared" si="12"/>
        <v>28</v>
      </c>
      <c r="J37" s="21">
        <v>14</v>
      </c>
      <c r="K37" s="21">
        <v>14</v>
      </c>
      <c r="L37" s="21"/>
      <c r="M37" s="39">
        <f t="shared" si="13"/>
        <v>10.76923076923077</v>
      </c>
      <c r="N37" s="39">
        <f t="shared" si="14"/>
        <v>10.76923076923077</v>
      </c>
    </row>
    <row r="38" spans="1:14" x14ac:dyDescent="0.25">
      <c r="A38" s="17" t="s">
        <v>10</v>
      </c>
      <c r="B38" s="18">
        <f t="shared" si="9"/>
        <v>9</v>
      </c>
      <c r="C38" s="18">
        <v>2</v>
      </c>
      <c r="D38" s="18">
        <v>7</v>
      </c>
      <c r="E38" s="18"/>
      <c r="F38" s="19">
        <f t="shared" si="10"/>
        <v>22.222222222222221</v>
      </c>
      <c r="G38" s="19">
        <f t="shared" si="11"/>
        <v>77.777777777777771</v>
      </c>
      <c r="H38" s="19"/>
      <c r="I38" s="21">
        <f t="shared" si="12"/>
        <v>8</v>
      </c>
      <c r="J38" s="21">
        <v>3</v>
      </c>
      <c r="K38" s="21">
        <v>5</v>
      </c>
      <c r="L38" s="21"/>
      <c r="M38" s="39">
        <f t="shared" si="13"/>
        <v>2.3076923076923075</v>
      </c>
      <c r="N38" s="39">
        <f t="shared" si="14"/>
        <v>3.8461538461538463</v>
      </c>
    </row>
    <row r="39" spans="1:14" x14ac:dyDescent="0.25">
      <c r="A39" s="17" t="s">
        <v>11</v>
      </c>
      <c r="B39" s="18">
        <f t="shared" si="9"/>
        <v>5</v>
      </c>
      <c r="C39" s="18">
        <v>0</v>
      </c>
      <c r="D39" s="18">
        <v>5</v>
      </c>
      <c r="E39" s="18"/>
      <c r="F39" s="19">
        <f t="shared" si="10"/>
        <v>0</v>
      </c>
      <c r="G39" s="19">
        <f t="shared" si="11"/>
        <v>100</v>
      </c>
      <c r="H39" s="19"/>
      <c r="I39" s="21">
        <f t="shared" si="12"/>
        <v>5</v>
      </c>
      <c r="J39" s="21">
        <v>3</v>
      </c>
      <c r="K39" s="21">
        <v>2</v>
      </c>
      <c r="L39" s="21"/>
      <c r="M39" s="39">
        <f t="shared" si="13"/>
        <v>2.3076923076923075</v>
      </c>
      <c r="N39" s="39">
        <f t="shared" si="14"/>
        <v>1.5384615384615385</v>
      </c>
    </row>
    <row r="40" spans="1:14" x14ac:dyDescent="0.25">
      <c r="A40" s="17"/>
      <c r="B40" s="18"/>
      <c r="C40" s="18"/>
      <c r="D40" s="18"/>
      <c r="E40" s="18"/>
      <c r="F40" s="19"/>
      <c r="G40" s="19"/>
      <c r="H40" s="19"/>
      <c r="I40" s="20"/>
      <c r="J40" s="38"/>
      <c r="K40" s="38"/>
      <c r="L40" s="31"/>
      <c r="M40" s="29"/>
      <c r="N40" s="29"/>
    </row>
    <row r="41" spans="1:14" x14ac:dyDescent="0.25">
      <c r="A41" s="11" t="s">
        <v>18</v>
      </c>
      <c r="B41" s="12">
        <f t="shared" si="9"/>
        <v>129</v>
      </c>
      <c r="C41" s="12">
        <v>94</v>
      </c>
      <c r="D41" s="12">
        <v>35</v>
      </c>
      <c r="E41" s="12"/>
      <c r="F41" s="27">
        <f t="shared" si="10"/>
        <v>72.868217054263567</v>
      </c>
      <c r="G41" s="27">
        <f t="shared" si="11"/>
        <v>27.131782945736433</v>
      </c>
      <c r="H41" s="27"/>
      <c r="I41" s="28">
        <v>130</v>
      </c>
      <c r="J41" s="28">
        <v>66</v>
      </c>
      <c r="K41" s="28">
        <v>64</v>
      </c>
      <c r="L41" s="28"/>
      <c r="M41" s="29">
        <f t="shared" si="13"/>
        <v>50.769230769230766</v>
      </c>
      <c r="N41" s="29">
        <f t="shared" si="14"/>
        <v>49.230769230769234</v>
      </c>
    </row>
    <row r="42" spans="1:14" x14ac:dyDescent="0.25">
      <c r="A42" s="17" t="s">
        <v>3</v>
      </c>
      <c r="B42" s="18">
        <f t="shared" si="9"/>
        <v>11</v>
      </c>
      <c r="C42" s="18">
        <v>6</v>
      </c>
      <c r="D42" s="18">
        <v>5</v>
      </c>
      <c r="E42" s="18"/>
      <c r="F42" s="30">
        <f t="shared" si="10"/>
        <v>54.545454545454547</v>
      </c>
      <c r="G42" s="30">
        <f t="shared" si="11"/>
        <v>45.454545454545453</v>
      </c>
      <c r="H42" s="30"/>
      <c r="I42" s="21" t="e">
        <f>+#REF!+#REF!</f>
        <v>#REF!</v>
      </c>
      <c r="J42" s="21">
        <v>6</v>
      </c>
      <c r="K42" s="21">
        <v>4</v>
      </c>
      <c r="L42" s="21"/>
      <c r="M42" s="39">
        <f t="shared" si="13"/>
        <v>4.615384615384615</v>
      </c>
      <c r="N42" s="39">
        <f t="shared" si="14"/>
        <v>3.0769230769230771</v>
      </c>
    </row>
    <row r="43" spans="1:14" x14ac:dyDescent="0.25">
      <c r="A43" s="17" t="s">
        <v>4</v>
      </c>
      <c r="B43" s="18">
        <f t="shared" si="9"/>
        <v>29</v>
      </c>
      <c r="C43" s="18">
        <v>20</v>
      </c>
      <c r="D43" s="18">
        <v>9</v>
      </c>
      <c r="E43" s="18"/>
      <c r="F43" s="30">
        <f t="shared" si="10"/>
        <v>68.965517241379317</v>
      </c>
      <c r="G43" s="30">
        <f t="shared" si="11"/>
        <v>31.03448275862069</v>
      </c>
      <c r="H43" s="30"/>
      <c r="I43" s="21" t="e">
        <f>+#REF!+#REF!</f>
        <v>#REF!</v>
      </c>
      <c r="J43" s="21">
        <v>16</v>
      </c>
      <c r="K43" s="21">
        <v>13</v>
      </c>
      <c r="L43" s="21"/>
      <c r="M43" s="39">
        <f t="shared" si="13"/>
        <v>12.307692307692308</v>
      </c>
      <c r="N43" s="39">
        <f t="shared" si="14"/>
        <v>10</v>
      </c>
    </row>
    <row r="44" spans="1:14" x14ac:dyDescent="0.25">
      <c r="A44" s="17" t="s">
        <v>5</v>
      </c>
      <c r="B44" s="18">
        <f t="shared" si="9"/>
        <v>19</v>
      </c>
      <c r="C44" s="18">
        <v>15</v>
      </c>
      <c r="D44" s="18">
        <v>4</v>
      </c>
      <c r="E44" s="18"/>
      <c r="F44" s="30">
        <f t="shared" si="10"/>
        <v>78.94736842105263</v>
      </c>
      <c r="G44" s="30">
        <f t="shared" si="11"/>
        <v>21.05263157894737</v>
      </c>
      <c r="H44" s="30"/>
      <c r="I44" s="21" t="e">
        <f>+#REF!+#REF!</f>
        <v>#REF!</v>
      </c>
      <c r="J44" s="21">
        <v>11</v>
      </c>
      <c r="K44" s="21">
        <v>8</v>
      </c>
      <c r="L44" s="21"/>
      <c r="M44" s="39">
        <f t="shared" si="13"/>
        <v>8.4615384615384617</v>
      </c>
      <c r="N44" s="39">
        <f t="shared" si="14"/>
        <v>6.1538461538461542</v>
      </c>
    </row>
    <row r="45" spans="1:14" x14ac:dyDescent="0.25">
      <c r="A45" s="17" t="s">
        <v>6</v>
      </c>
      <c r="B45" s="18">
        <f t="shared" si="9"/>
        <v>9</v>
      </c>
      <c r="C45" s="18">
        <v>7</v>
      </c>
      <c r="D45" s="18">
        <v>2</v>
      </c>
      <c r="E45" s="18"/>
      <c r="F45" s="30">
        <f t="shared" si="10"/>
        <v>77.777777777777771</v>
      </c>
      <c r="G45" s="30">
        <f t="shared" si="11"/>
        <v>22.222222222222221</v>
      </c>
      <c r="H45" s="30"/>
      <c r="I45" s="21" t="e">
        <f>+#REF!+#REF!</f>
        <v>#REF!</v>
      </c>
      <c r="J45" s="21">
        <v>3</v>
      </c>
      <c r="K45" s="21">
        <v>6</v>
      </c>
      <c r="L45" s="21"/>
      <c r="M45" s="39">
        <f t="shared" si="13"/>
        <v>2.3076923076923075</v>
      </c>
      <c r="N45" s="39">
        <f t="shared" si="14"/>
        <v>4.615384615384615</v>
      </c>
    </row>
    <row r="46" spans="1:14" x14ac:dyDescent="0.25">
      <c r="A46" s="17" t="s">
        <v>7</v>
      </c>
      <c r="B46" s="18">
        <f t="shared" si="9"/>
        <v>13</v>
      </c>
      <c r="C46" s="18">
        <v>11</v>
      </c>
      <c r="D46" s="18">
        <v>2</v>
      </c>
      <c r="E46" s="18"/>
      <c r="F46" s="30">
        <f t="shared" si="10"/>
        <v>84.615384615384613</v>
      </c>
      <c r="G46" s="30">
        <f t="shared" si="11"/>
        <v>15.384615384615385</v>
      </c>
      <c r="H46" s="30"/>
      <c r="I46" s="21" t="e">
        <f>+#REF!+#REF!</f>
        <v>#REF!</v>
      </c>
      <c r="J46" s="21">
        <v>5</v>
      </c>
      <c r="K46" s="21">
        <v>8</v>
      </c>
      <c r="L46" s="21"/>
      <c r="M46" s="39">
        <f t="shared" si="13"/>
        <v>3.8461538461538463</v>
      </c>
      <c r="N46" s="39">
        <f t="shared" si="14"/>
        <v>6.1538461538461542</v>
      </c>
    </row>
    <row r="47" spans="1:14" x14ac:dyDescent="0.25">
      <c r="A47" s="17" t="s">
        <v>8</v>
      </c>
      <c r="B47" s="18">
        <f t="shared" si="9"/>
        <v>9</v>
      </c>
      <c r="C47" s="18">
        <v>7</v>
      </c>
      <c r="D47" s="18">
        <v>2</v>
      </c>
      <c r="E47" s="18"/>
      <c r="F47" s="30">
        <f t="shared" si="10"/>
        <v>77.777777777777771</v>
      </c>
      <c r="G47" s="30">
        <f t="shared" si="11"/>
        <v>22.222222222222221</v>
      </c>
      <c r="H47" s="30"/>
      <c r="I47" s="21" t="e">
        <f>+#REF!+#REF!</f>
        <v>#REF!</v>
      </c>
      <c r="J47" s="21">
        <v>4</v>
      </c>
      <c r="K47" s="21">
        <v>5</v>
      </c>
      <c r="L47" s="21"/>
      <c r="M47" s="39">
        <f t="shared" si="13"/>
        <v>3.0769230769230771</v>
      </c>
      <c r="N47" s="39">
        <f t="shared" si="14"/>
        <v>3.8461538461538463</v>
      </c>
    </row>
    <row r="48" spans="1:14" x14ac:dyDescent="0.25">
      <c r="A48" s="17" t="s">
        <v>9</v>
      </c>
      <c r="B48" s="18">
        <f t="shared" si="9"/>
        <v>25</v>
      </c>
      <c r="C48" s="18">
        <v>16</v>
      </c>
      <c r="D48" s="18">
        <v>9</v>
      </c>
      <c r="E48" s="18"/>
      <c r="F48" s="32">
        <f t="shared" si="10"/>
        <v>64</v>
      </c>
      <c r="G48" s="32">
        <f t="shared" si="11"/>
        <v>36</v>
      </c>
      <c r="H48" s="32"/>
      <c r="I48" s="21" t="e">
        <f>+#REF!+#REF!</f>
        <v>#REF!</v>
      </c>
      <c r="J48" s="21">
        <v>14</v>
      </c>
      <c r="K48" s="21">
        <v>14</v>
      </c>
      <c r="L48" s="21"/>
      <c r="M48" s="39">
        <f t="shared" si="13"/>
        <v>10.76923076923077</v>
      </c>
      <c r="N48" s="39">
        <f t="shared" si="14"/>
        <v>10.76923076923077</v>
      </c>
    </row>
    <row r="49" spans="1:14" x14ac:dyDescent="0.25">
      <c r="A49" s="17" t="s">
        <v>10</v>
      </c>
      <c r="B49" s="18">
        <f t="shared" si="9"/>
        <v>9</v>
      </c>
      <c r="C49" s="18">
        <v>8</v>
      </c>
      <c r="D49" s="18">
        <v>1</v>
      </c>
      <c r="E49" s="18"/>
      <c r="F49" s="32">
        <f t="shared" si="10"/>
        <v>88.888888888888886</v>
      </c>
      <c r="G49" s="32">
        <f t="shared" si="11"/>
        <v>11.111111111111111</v>
      </c>
      <c r="H49" s="32"/>
      <c r="I49" s="21" t="e">
        <f>+#REF!+#REF!</f>
        <v>#REF!</v>
      </c>
      <c r="J49" s="21">
        <v>5</v>
      </c>
      <c r="K49" s="21">
        <v>3</v>
      </c>
      <c r="L49" s="21"/>
      <c r="M49" s="39">
        <f t="shared" si="13"/>
        <v>3.8461538461538463</v>
      </c>
      <c r="N49" s="39">
        <f t="shared" si="14"/>
        <v>2.3076923076923075</v>
      </c>
    </row>
    <row r="50" spans="1:14" x14ac:dyDescent="0.25">
      <c r="A50" s="33" t="s">
        <v>11</v>
      </c>
      <c r="B50" s="34">
        <f t="shared" si="9"/>
        <v>5</v>
      </c>
      <c r="C50" s="34">
        <v>4</v>
      </c>
      <c r="D50" s="34">
        <v>1</v>
      </c>
      <c r="E50" s="34"/>
      <c r="F50" s="35">
        <f t="shared" si="10"/>
        <v>80</v>
      </c>
      <c r="G50" s="35">
        <f t="shared" si="11"/>
        <v>20</v>
      </c>
      <c r="H50" s="35"/>
      <c r="I50" s="36" t="e">
        <f>+#REF!+#REF!</f>
        <v>#REF!</v>
      </c>
      <c r="J50" s="36">
        <v>2</v>
      </c>
      <c r="K50" s="36">
        <v>3</v>
      </c>
      <c r="L50" s="36"/>
      <c r="M50" s="40">
        <f t="shared" si="13"/>
        <v>1.5384615384615385</v>
      </c>
      <c r="N50" s="40">
        <f t="shared" si="14"/>
        <v>2.3076923076923075</v>
      </c>
    </row>
    <row r="51" spans="1:14" x14ac:dyDescent="0.25">
      <c r="A51" s="89" t="s">
        <v>24</v>
      </c>
      <c r="B51" s="89"/>
      <c r="C51" s="89"/>
      <c r="D51" s="89"/>
      <c r="E51" s="89"/>
      <c r="F51" s="89"/>
      <c r="G51" s="89"/>
      <c r="H51" s="37"/>
      <c r="I51" s="3"/>
      <c r="J51" s="3"/>
      <c r="K51" s="3"/>
      <c r="L51" s="3"/>
      <c r="M51" s="3"/>
      <c r="N51" s="3"/>
    </row>
    <row r="52" spans="1:14" x14ac:dyDescent="0.25">
      <c r="A52" s="89" t="s">
        <v>19</v>
      </c>
      <c r="B52" s="89"/>
      <c r="C52" s="89"/>
      <c r="D52" s="89"/>
      <c r="E52" s="89"/>
      <c r="F52" s="89"/>
      <c r="G52" s="89"/>
      <c r="H52" s="37"/>
      <c r="I52" s="3"/>
      <c r="J52" s="3"/>
      <c r="K52" s="3"/>
      <c r="L52" s="3"/>
      <c r="M52" s="3"/>
      <c r="N52" s="3"/>
    </row>
    <row r="53" spans="1:1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</sheetData>
  <mergeCells count="15">
    <mergeCell ref="A52:G52"/>
    <mergeCell ref="M5:N5"/>
    <mergeCell ref="A7:N7"/>
    <mergeCell ref="A29:N29"/>
    <mergeCell ref="A2:N2"/>
    <mergeCell ref="A3:N3"/>
    <mergeCell ref="A51:G51"/>
    <mergeCell ref="A4:A6"/>
    <mergeCell ref="B4:G4"/>
    <mergeCell ref="I4:N4"/>
    <mergeCell ref="B5:B6"/>
    <mergeCell ref="C5:D5"/>
    <mergeCell ref="F5:G5"/>
    <mergeCell ref="I5:I6"/>
    <mergeCell ref="J5:K5"/>
  </mergeCells>
  <printOptions horizontalCentered="1" verticalCentered="1"/>
  <pageMargins left="0" right="0" top="0.19685039370078741" bottom="0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3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12" sqref="A12"/>
      <selection pane="bottomRight" activeCell="B2" sqref="B2"/>
    </sheetView>
  </sheetViews>
  <sheetFormatPr baseColWidth="10" defaultRowHeight="14.25" x14ac:dyDescent="0.2"/>
  <cols>
    <col min="1" max="1" width="1.85546875" style="42" customWidth="1"/>
    <col min="2" max="2" width="28.5703125" style="42" customWidth="1"/>
    <col min="3" max="17" width="10.28515625" style="42" customWidth="1"/>
    <col min="18" max="16384" width="11.42578125" style="42"/>
  </cols>
  <sheetData>
    <row r="1" spans="2:17" ht="86.25" customHeight="1" x14ac:dyDescent="0.2"/>
    <row r="2" spans="2:17" x14ac:dyDescent="0.2">
      <c r="B2" s="45" t="s">
        <v>25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2:17" ht="15" customHeight="1" x14ac:dyDescent="0.2">
      <c r="B3" s="101" t="s">
        <v>35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2:17" x14ac:dyDescent="0.2">
      <c r="B4" s="103" t="s">
        <v>12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2:17" s="43" customFormat="1" ht="15" customHeight="1" x14ac:dyDescent="0.25">
      <c r="B5" s="104" t="s">
        <v>13</v>
      </c>
      <c r="C5" s="95">
        <v>2010</v>
      </c>
      <c r="D5" s="95"/>
      <c r="E5" s="95"/>
      <c r="F5" s="95"/>
      <c r="G5" s="95"/>
      <c r="H5" s="95">
        <v>2014</v>
      </c>
      <c r="I5" s="95"/>
      <c r="J5" s="95"/>
      <c r="K5" s="95"/>
      <c r="L5" s="106"/>
      <c r="M5" s="95">
        <v>2020</v>
      </c>
      <c r="N5" s="95"/>
      <c r="O5" s="95"/>
      <c r="P5" s="95"/>
      <c r="Q5" s="96"/>
    </row>
    <row r="6" spans="2:17" s="43" customFormat="1" ht="29.25" customHeight="1" x14ac:dyDescent="0.25">
      <c r="B6" s="99"/>
      <c r="C6" s="97" t="s">
        <v>0</v>
      </c>
      <c r="D6" s="97" t="s">
        <v>31</v>
      </c>
      <c r="E6" s="97"/>
      <c r="F6" s="99" t="s">
        <v>32</v>
      </c>
      <c r="G6" s="99"/>
      <c r="H6" s="97" t="s">
        <v>0</v>
      </c>
      <c r="I6" s="97" t="s">
        <v>31</v>
      </c>
      <c r="J6" s="97"/>
      <c r="K6" s="99" t="s">
        <v>32</v>
      </c>
      <c r="L6" s="102"/>
      <c r="M6" s="97" t="s">
        <v>0</v>
      </c>
      <c r="N6" s="97" t="s">
        <v>31</v>
      </c>
      <c r="O6" s="97"/>
      <c r="P6" s="99" t="s">
        <v>32</v>
      </c>
      <c r="Q6" s="100"/>
    </row>
    <row r="7" spans="2:17" s="43" customFormat="1" ht="15" x14ac:dyDescent="0.25">
      <c r="B7" s="105"/>
      <c r="C7" s="98"/>
      <c r="D7" s="46" t="s">
        <v>26</v>
      </c>
      <c r="E7" s="46" t="s">
        <v>27</v>
      </c>
      <c r="F7" s="46" t="s">
        <v>26</v>
      </c>
      <c r="G7" s="46" t="s">
        <v>27</v>
      </c>
      <c r="H7" s="98"/>
      <c r="I7" s="46" t="s">
        <v>26</v>
      </c>
      <c r="J7" s="46" t="s">
        <v>27</v>
      </c>
      <c r="K7" s="46" t="s">
        <v>26</v>
      </c>
      <c r="L7" s="79" t="s">
        <v>27</v>
      </c>
      <c r="M7" s="98"/>
      <c r="N7" s="75" t="s">
        <v>26</v>
      </c>
      <c r="O7" s="75" t="s">
        <v>27</v>
      </c>
      <c r="P7" s="75" t="s">
        <v>26</v>
      </c>
      <c r="Q7" s="47" t="s">
        <v>27</v>
      </c>
    </row>
    <row r="8" spans="2:17" s="78" customFormat="1" ht="2.25" customHeight="1" x14ac:dyDescent="0.25">
      <c r="B8" s="76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</row>
    <row r="9" spans="2:17" s="43" customFormat="1" ht="15" x14ac:dyDescent="0.25">
      <c r="B9" s="50" t="s">
        <v>21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</row>
    <row r="10" spans="2:17" s="43" customFormat="1" ht="15" x14ac:dyDescent="0.25">
      <c r="B10" s="51" t="s">
        <v>28</v>
      </c>
      <c r="C10" s="52">
        <v>36</v>
      </c>
      <c r="D10" s="52">
        <v>16</v>
      </c>
      <c r="E10" s="52">
        <v>20</v>
      </c>
      <c r="F10" s="64">
        <v>44.444444444444443</v>
      </c>
      <c r="G10" s="64">
        <v>55.555555555555557</v>
      </c>
      <c r="H10" s="53">
        <v>36</v>
      </c>
      <c r="I10" s="54">
        <v>16</v>
      </c>
      <c r="J10" s="54">
        <v>20</v>
      </c>
      <c r="K10" s="70">
        <v>44.444444444444443</v>
      </c>
      <c r="L10" s="70">
        <v>55.555555555555557</v>
      </c>
      <c r="M10" s="54">
        <v>36</v>
      </c>
      <c r="N10" s="54">
        <v>20</v>
      </c>
      <c r="O10" s="54">
        <v>16</v>
      </c>
      <c r="P10" s="70">
        <v>55.555555555555557</v>
      </c>
      <c r="Q10" s="70">
        <v>44.444444444444443</v>
      </c>
    </row>
    <row r="11" spans="2:17" x14ac:dyDescent="0.2">
      <c r="B11" s="48" t="s">
        <v>3</v>
      </c>
      <c r="C11" s="55">
        <v>4</v>
      </c>
      <c r="D11" s="55">
        <v>1</v>
      </c>
      <c r="E11" s="55">
        <v>3</v>
      </c>
      <c r="F11" s="65">
        <v>25</v>
      </c>
      <c r="G11" s="65">
        <v>75</v>
      </c>
      <c r="H11" s="56">
        <v>4</v>
      </c>
      <c r="I11" s="57">
        <v>2</v>
      </c>
      <c r="J11" s="57">
        <v>2</v>
      </c>
      <c r="K11" s="71">
        <v>50</v>
      </c>
      <c r="L11" s="71">
        <v>50</v>
      </c>
      <c r="M11" s="80">
        <v>4</v>
      </c>
      <c r="N11" s="57">
        <v>2</v>
      </c>
      <c r="O11" s="57">
        <v>2</v>
      </c>
      <c r="P11" s="82">
        <v>50</v>
      </c>
      <c r="Q11" s="82">
        <v>50</v>
      </c>
    </row>
    <row r="12" spans="2:17" x14ac:dyDescent="0.2">
      <c r="B12" s="48" t="s">
        <v>4</v>
      </c>
      <c r="C12" s="55">
        <v>4</v>
      </c>
      <c r="D12" s="55">
        <v>2</v>
      </c>
      <c r="E12" s="55">
        <v>2</v>
      </c>
      <c r="F12" s="65">
        <v>50</v>
      </c>
      <c r="G12" s="65">
        <v>50</v>
      </c>
      <c r="H12" s="56">
        <v>4</v>
      </c>
      <c r="I12" s="57">
        <v>2</v>
      </c>
      <c r="J12" s="57">
        <v>2</v>
      </c>
      <c r="K12" s="71">
        <v>50</v>
      </c>
      <c r="L12" s="71">
        <v>50</v>
      </c>
      <c r="M12" s="80">
        <v>4</v>
      </c>
      <c r="N12" s="57">
        <v>3</v>
      </c>
      <c r="O12" s="57">
        <v>1</v>
      </c>
      <c r="P12" s="82">
        <v>75</v>
      </c>
      <c r="Q12" s="82">
        <v>25</v>
      </c>
    </row>
    <row r="13" spans="2:17" x14ac:dyDescent="0.2">
      <c r="B13" s="48" t="s">
        <v>5</v>
      </c>
      <c r="C13" s="55">
        <v>4</v>
      </c>
      <c r="D13" s="55">
        <v>1</v>
      </c>
      <c r="E13" s="55">
        <v>3</v>
      </c>
      <c r="F13" s="65">
        <v>25</v>
      </c>
      <c r="G13" s="65">
        <v>75</v>
      </c>
      <c r="H13" s="56">
        <v>4</v>
      </c>
      <c r="I13" s="57">
        <v>1</v>
      </c>
      <c r="J13" s="57">
        <v>3</v>
      </c>
      <c r="K13" s="71">
        <v>25</v>
      </c>
      <c r="L13" s="71">
        <v>75</v>
      </c>
      <c r="M13" s="80">
        <v>4</v>
      </c>
      <c r="N13" s="57">
        <v>2</v>
      </c>
      <c r="O13" s="57">
        <v>2</v>
      </c>
      <c r="P13" s="82">
        <v>50</v>
      </c>
      <c r="Q13" s="82">
        <v>50</v>
      </c>
    </row>
    <row r="14" spans="2:17" x14ac:dyDescent="0.2">
      <c r="B14" s="48" t="s">
        <v>6</v>
      </c>
      <c r="C14" s="55">
        <v>4</v>
      </c>
      <c r="D14" s="55">
        <v>2</v>
      </c>
      <c r="E14" s="55">
        <v>2</v>
      </c>
      <c r="F14" s="65">
        <v>50</v>
      </c>
      <c r="G14" s="65">
        <v>50</v>
      </c>
      <c r="H14" s="56">
        <v>4</v>
      </c>
      <c r="I14" s="57">
        <v>2</v>
      </c>
      <c r="J14" s="57">
        <v>2</v>
      </c>
      <c r="K14" s="71">
        <v>50</v>
      </c>
      <c r="L14" s="71">
        <v>50</v>
      </c>
      <c r="M14" s="80">
        <v>4</v>
      </c>
      <c r="N14" s="57">
        <v>2</v>
      </c>
      <c r="O14" s="57">
        <v>2</v>
      </c>
      <c r="P14" s="82">
        <v>50</v>
      </c>
      <c r="Q14" s="82">
        <v>50</v>
      </c>
    </row>
    <row r="15" spans="2:17" x14ac:dyDescent="0.2">
      <c r="B15" s="48" t="s">
        <v>7</v>
      </c>
      <c r="C15" s="55">
        <v>4</v>
      </c>
      <c r="D15" s="55">
        <v>2</v>
      </c>
      <c r="E15" s="55">
        <v>2</v>
      </c>
      <c r="F15" s="65">
        <v>50</v>
      </c>
      <c r="G15" s="65">
        <v>50</v>
      </c>
      <c r="H15" s="56">
        <v>4</v>
      </c>
      <c r="I15" s="57">
        <v>1</v>
      </c>
      <c r="J15" s="57">
        <v>3</v>
      </c>
      <c r="K15" s="71">
        <v>25</v>
      </c>
      <c r="L15" s="71">
        <v>75</v>
      </c>
      <c r="M15" s="80">
        <v>4</v>
      </c>
      <c r="N15" s="57">
        <v>2</v>
      </c>
      <c r="O15" s="57">
        <v>2</v>
      </c>
      <c r="P15" s="82">
        <v>50</v>
      </c>
      <c r="Q15" s="82">
        <v>50</v>
      </c>
    </row>
    <row r="16" spans="2:17" x14ac:dyDescent="0.2">
      <c r="B16" s="48" t="s">
        <v>8</v>
      </c>
      <c r="C16" s="55">
        <v>4</v>
      </c>
      <c r="D16" s="55">
        <v>2</v>
      </c>
      <c r="E16" s="55">
        <v>2</v>
      </c>
      <c r="F16" s="65">
        <v>50</v>
      </c>
      <c r="G16" s="65">
        <v>50</v>
      </c>
      <c r="H16" s="56">
        <v>4</v>
      </c>
      <c r="I16" s="57">
        <v>2</v>
      </c>
      <c r="J16" s="57">
        <v>2</v>
      </c>
      <c r="K16" s="71">
        <v>50</v>
      </c>
      <c r="L16" s="71">
        <v>50</v>
      </c>
      <c r="M16" s="80">
        <v>4</v>
      </c>
      <c r="N16" s="57">
        <v>2</v>
      </c>
      <c r="O16" s="57">
        <v>2</v>
      </c>
      <c r="P16" s="82">
        <v>50</v>
      </c>
      <c r="Q16" s="82">
        <v>50</v>
      </c>
    </row>
    <row r="17" spans="2:17" x14ac:dyDescent="0.2">
      <c r="B17" s="48" t="s">
        <v>9</v>
      </c>
      <c r="C17" s="55">
        <v>4</v>
      </c>
      <c r="D17" s="55">
        <v>2</v>
      </c>
      <c r="E17" s="55">
        <v>2</v>
      </c>
      <c r="F17" s="65">
        <v>50</v>
      </c>
      <c r="G17" s="65">
        <v>50</v>
      </c>
      <c r="H17" s="56">
        <v>4</v>
      </c>
      <c r="I17" s="57">
        <v>2</v>
      </c>
      <c r="J17" s="57">
        <v>2</v>
      </c>
      <c r="K17" s="71">
        <v>50</v>
      </c>
      <c r="L17" s="71">
        <v>50</v>
      </c>
      <c r="M17" s="80">
        <v>4</v>
      </c>
      <c r="N17" s="57">
        <v>2</v>
      </c>
      <c r="O17" s="57">
        <v>2</v>
      </c>
      <c r="P17" s="82">
        <v>50</v>
      </c>
      <c r="Q17" s="82">
        <v>50</v>
      </c>
    </row>
    <row r="18" spans="2:17" x14ac:dyDescent="0.2">
      <c r="B18" s="48" t="s">
        <v>10</v>
      </c>
      <c r="C18" s="55">
        <v>4</v>
      </c>
      <c r="D18" s="55">
        <v>2</v>
      </c>
      <c r="E18" s="55">
        <v>2</v>
      </c>
      <c r="F18" s="65">
        <v>50</v>
      </c>
      <c r="G18" s="65">
        <v>50</v>
      </c>
      <c r="H18" s="56">
        <v>4</v>
      </c>
      <c r="I18" s="57">
        <v>2</v>
      </c>
      <c r="J18" s="57">
        <v>2</v>
      </c>
      <c r="K18" s="71">
        <v>50</v>
      </c>
      <c r="L18" s="71">
        <v>50</v>
      </c>
      <c r="M18" s="80">
        <v>4</v>
      </c>
      <c r="N18" s="57">
        <v>3</v>
      </c>
      <c r="O18" s="57">
        <v>1</v>
      </c>
      <c r="P18" s="82">
        <v>75</v>
      </c>
      <c r="Q18" s="82">
        <v>25</v>
      </c>
    </row>
    <row r="19" spans="2:17" x14ac:dyDescent="0.2">
      <c r="B19" s="48" t="s">
        <v>11</v>
      </c>
      <c r="C19" s="55">
        <v>4</v>
      </c>
      <c r="D19" s="55">
        <v>2</v>
      </c>
      <c r="E19" s="55">
        <v>2</v>
      </c>
      <c r="F19" s="65">
        <v>50</v>
      </c>
      <c r="G19" s="65">
        <v>50</v>
      </c>
      <c r="H19" s="56">
        <v>4</v>
      </c>
      <c r="I19" s="57">
        <v>2</v>
      </c>
      <c r="J19" s="57">
        <v>2</v>
      </c>
      <c r="K19" s="71">
        <v>50</v>
      </c>
      <c r="L19" s="71">
        <v>50</v>
      </c>
      <c r="M19" s="80">
        <v>4</v>
      </c>
      <c r="N19" s="57">
        <v>2</v>
      </c>
      <c r="O19" s="57">
        <v>2</v>
      </c>
      <c r="P19" s="82">
        <v>50</v>
      </c>
      <c r="Q19" s="82">
        <v>50</v>
      </c>
    </row>
    <row r="20" spans="2:17" s="43" customFormat="1" ht="15" x14ac:dyDescent="0.25">
      <c r="B20" s="51" t="s">
        <v>29</v>
      </c>
      <c r="C20" s="52">
        <v>36</v>
      </c>
      <c r="D20" s="52">
        <v>20</v>
      </c>
      <c r="E20" s="52">
        <v>16</v>
      </c>
      <c r="F20" s="64">
        <v>55.555555555555557</v>
      </c>
      <c r="G20" s="64">
        <v>44.444444444444443</v>
      </c>
      <c r="H20" s="58">
        <v>36</v>
      </c>
      <c r="I20" s="54">
        <v>20</v>
      </c>
      <c r="J20" s="54">
        <v>16</v>
      </c>
      <c r="K20" s="70">
        <v>55.555555555555557</v>
      </c>
      <c r="L20" s="70">
        <v>44.444444444444443</v>
      </c>
      <c r="M20" s="54">
        <v>36</v>
      </c>
      <c r="N20" s="54">
        <v>16</v>
      </c>
      <c r="O20" s="54">
        <v>20</v>
      </c>
      <c r="P20" s="70">
        <v>44.444444444444443</v>
      </c>
      <c r="Q20" s="70">
        <v>55.555555555555557</v>
      </c>
    </row>
    <row r="21" spans="2:17" x14ac:dyDescent="0.2">
      <c r="B21" s="48" t="s">
        <v>3</v>
      </c>
      <c r="C21" s="55">
        <v>4</v>
      </c>
      <c r="D21" s="55">
        <v>3</v>
      </c>
      <c r="E21" s="55">
        <v>1</v>
      </c>
      <c r="F21" s="65">
        <v>75</v>
      </c>
      <c r="G21" s="65">
        <v>25</v>
      </c>
      <c r="H21" s="59">
        <v>4</v>
      </c>
      <c r="I21" s="57">
        <v>2</v>
      </c>
      <c r="J21" s="57">
        <v>2</v>
      </c>
      <c r="K21" s="71">
        <v>50</v>
      </c>
      <c r="L21" s="71">
        <v>50</v>
      </c>
      <c r="M21" s="80">
        <v>4</v>
      </c>
      <c r="N21" s="57">
        <v>2</v>
      </c>
      <c r="O21" s="57">
        <v>2</v>
      </c>
      <c r="P21" s="82">
        <v>50</v>
      </c>
      <c r="Q21" s="82">
        <v>50</v>
      </c>
    </row>
    <row r="22" spans="2:17" x14ac:dyDescent="0.2">
      <c r="B22" s="48" t="s">
        <v>4</v>
      </c>
      <c r="C22" s="55">
        <v>4</v>
      </c>
      <c r="D22" s="55">
        <v>2</v>
      </c>
      <c r="E22" s="55">
        <v>2</v>
      </c>
      <c r="F22" s="65">
        <v>50</v>
      </c>
      <c r="G22" s="65">
        <v>50</v>
      </c>
      <c r="H22" s="59">
        <v>4</v>
      </c>
      <c r="I22" s="57">
        <v>2</v>
      </c>
      <c r="J22" s="57">
        <v>2</v>
      </c>
      <c r="K22" s="71">
        <v>50</v>
      </c>
      <c r="L22" s="71">
        <v>50</v>
      </c>
      <c r="M22" s="80">
        <v>4</v>
      </c>
      <c r="N22" s="57">
        <v>1</v>
      </c>
      <c r="O22" s="57">
        <v>3</v>
      </c>
      <c r="P22" s="82">
        <v>25</v>
      </c>
      <c r="Q22" s="82">
        <v>75</v>
      </c>
    </row>
    <row r="23" spans="2:17" x14ac:dyDescent="0.2">
      <c r="B23" s="48" t="s">
        <v>5</v>
      </c>
      <c r="C23" s="55">
        <v>4</v>
      </c>
      <c r="D23" s="55">
        <v>3</v>
      </c>
      <c r="E23" s="55">
        <v>1</v>
      </c>
      <c r="F23" s="65">
        <v>75</v>
      </c>
      <c r="G23" s="65">
        <v>25</v>
      </c>
      <c r="H23" s="59">
        <v>4</v>
      </c>
      <c r="I23" s="57">
        <v>3</v>
      </c>
      <c r="J23" s="57">
        <v>1</v>
      </c>
      <c r="K23" s="71">
        <v>75</v>
      </c>
      <c r="L23" s="71">
        <v>25</v>
      </c>
      <c r="M23" s="80">
        <v>4</v>
      </c>
      <c r="N23" s="57">
        <v>2</v>
      </c>
      <c r="O23" s="57">
        <v>2</v>
      </c>
      <c r="P23" s="82">
        <v>50</v>
      </c>
      <c r="Q23" s="82">
        <v>50</v>
      </c>
    </row>
    <row r="24" spans="2:17" x14ac:dyDescent="0.2">
      <c r="B24" s="48" t="s">
        <v>6</v>
      </c>
      <c r="C24" s="55">
        <v>4</v>
      </c>
      <c r="D24" s="55">
        <v>2</v>
      </c>
      <c r="E24" s="55">
        <v>2</v>
      </c>
      <c r="F24" s="65">
        <v>50</v>
      </c>
      <c r="G24" s="65">
        <v>50</v>
      </c>
      <c r="H24" s="59">
        <v>4</v>
      </c>
      <c r="I24" s="57">
        <v>2</v>
      </c>
      <c r="J24" s="57">
        <v>2</v>
      </c>
      <c r="K24" s="71">
        <v>50</v>
      </c>
      <c r="L24" s="71">
        <v>50</v>
      </c>
      <c r="M24" s="80">
        <v>4</v>
      </c>
      <c r="N24" s="57">
        <v>2</v>
      </c>
      <c r="O24" s="57">
        <v>2</v>
      </c>
      <c r="P24" s="82">
        <v>50</v>
      </c>
      <c r="Q24" s="82">
        <v>50</v>
      </c>
    </row>
    <row r="25" spans="2:17" x14ac:dyDescent="0.2">
      <c r="B25" s="48" t="s">
        <v>7</v>
      </c>
      <c r="C25" s="55">
        <v>4</v>
      </c>
      <c r="D25" s="55">
        <v>2</v>
      </c>
      <c r="E25" s="55">
        <v>2</v>
      </c>
      <c r="F25" s="65">
        <v>50</v>
      </c>
      <c r="G25" s="65">
        <v>50</v>
      </c>
      <c r="H25" s="59">
        <v>4</v>
      </c>
      <c r="I25" s="57">
        <v>3</v>
      </c>
      <c r="J25" s="57">
        <v>1</v>
      </c>
      <c r="K25" s="71">
        <v>75</v>
      </c>
      <c r="L25" s="71">
        <v>25</v>
      </c>
      <c r="M25" s="80">
        <v>4</v>
      </c>
      <c r="N25" s="57">
        <v>2</v>
      </c>
      <c r="O25" s="57">
        <v>2</v>
      </c>
      <c r="P25" s="82">
        <v>50</v>
      </c>
      <c r="Q25" s="82">
        <v>50</v>
      </c>
    </row>
    <row r="26" spans="2:17" x14ac:dyDescent="0.2">
      <c r="B26" s="48" t="s">
        <v>8</v>
      </c>
      <c r="C26" s="55">
        <v>4</v>
      </c>
      <c r="D26" s="55">
        <v>2</v>
      </c>
      <c r="E26" s="55">
        <v>2</v>
      </c>
      <c r="F26" s="65">
        <v>50</v>
      </c>
      <c r="G26" s="65">
        <v>50</v>
      </c>
      <c r="H26" s="59">
        <v>4</v>
      </c>
      <c r="I26" s="57">
        <v>2</v>
      </c>
      <c r="J26" s="57">
        <v>2</v>
      </c>
      <c r="K26" s="71">
        <v>50</v>
      </c>
      <c r="L26" s="71">
        <v>50</v>
      </c>
      <c r="M26" s="80">
        <v>4</v>
      </c>
      <c r="N26" s="57">
        <v>2</v>
      </c>
      <c r="O26" s="57">
        <v>2</v>
      </c>
      <c r="P26" s="82">
        <v>50</v>
      </c>
      <c r="Q26" s="82">
        <v>50</v>
      </c>
    </row>
    <row r="27" spans="2:17" x14ac:dyDescent="0.2">
      <c r="B27" s="48" t="s">
        <v>9</v>
      </c>
      <c r="C27" s="55">
        <v>4</v>
      </c>
      <c r="D27" s="55">
        <v>2</v>
      </c>
      <c r="E27" s="55">
        <v>2</v>
      </c>
      <c r="F27" s="65">
        <v>50</v>
      </c>
      <c r="G27" s="65">
        <v>50</v>
      </c>
      <c r="H27" s="59">
        <v>4</v>
      </c>
      <c r="I27" s="57">
        <v>2</v>
      </c>
      <c r="J27" s="57">
        <v>2</v>
      </c>
      <c r="K27" s="71">
        <v>50</v>
      </c>
      <c r="L27" s="71">
        <v>50</v>
      </c>
      <c r="M27" s="80">
        <v>4</v>
      </c>
      <c r="N27" s="57">
        <v>2</v>
      </c>
      <c r="O27" s="57">
        <v>2</v>
      </c>
      <c r="P27" s="82">
        <v>50</v>
      </c>
      <c r="Q27" s="82">
        <v>50</v>
      </c>
    </row>
    <row r="28" spans="2:17" x14ac:dyDescent="0.2">
      <c r="B28" s="48" t="s">
        <v>10</v>
      </c>
      <c r="C28" s="55">
        <v>4</v>
      </c>
      <c r="D28" s="55">
        <v>2</v>
      </c>
      <c r="E28" s="55">
        <v>2</v>
      </c>
      <c r="F28" s="65">
        <v>50</v>
      </c>
      <c r="G28" s="65">
        <v>50</v>
      </c>
      <c r="H28" s="59">
        <v>4</v>
      </c>
      <c r="I28" s="57">
        <v>2</v>
      </c>
      <c r="J28" s="57">
        <v>2</v>
      </c>
      <c r="K28" s="71">
        <v>50</v>
      </c>
      <c r="L28" s="71">
        <v>50</v>
      </c>
      <c r="M28" s="80">
        <v>4</v>
      </c>
      <c r="N28" s="57">
        <v>1</v>
      </c>
      <c r="O28" s="57">
        <v>3</v>
      </c>
      <c r="P28" s="82">
        <v>25</v>
      </c>
      <c r="Q28" s="82">
        <v>75</v>
      </c>
    </row>
    <row r="29" spans="2:17" x14ac:dyDescent="0.2">
      <c r="B29" s="48" t="s">
        <v>11</v>
      </c>
      <c r="C29" s="55">
        <v>4</v>
      </c>
      <c r="D29" s="55">
        <v>2</v>
      </c>
      <c r="E29" s="55">
        <v>2</v>
      </c>
      <c r="F29" s="65">
        <v>50</v>
      </c>
      <c r="G29" s="65">
        <v>50</v>
      </c>
      <c r="H29" s="59">
        <v>4</v>
      </c>
      <c r="I29" s="57">
        <v>2</v>
      </c>
      <c r="J29" s="57">
        <v>2</v>
      </c>
      <c r="K29" s="71">
        <v>50</v>
      </c>
      <c r="L29" s="71">
        <v>50</v>
      </c>
      <c r="M29" s="80">
        <v>4</v>
      </c>
      <c r="N29" s="57">
        <v>2</v>
      </c>
      <c r="O29" s="57">
        <v>2</v>
      </c>
      <c r="P29" s="82">
        <v>50</v>
      </c>
      <c r="Q29" s="82">
        <v>50</v>
      </c>
    </row>
    <row r="30" spans="2:17" s="43" customFormat="1" ht="15" x14ac:dyDescent="0.25">
      <c r="B30" s="50" t="s">
        <v>20</v>
      </c>
      <c r="C30" s="60"/>
      <c r="D30" s="60"/>
      <c r="E30" s="60"/>
      <c r="F30" s="66"/>
      <c r="G30" s="66"/>
      <c r="H30" s="60"/>
      <c r="I30" s="60"/>
      <c r="J30" s="60"/>
      <c r="K30" s="66"/>
      <c r="L30" s="66"/>
      <c r="M30" s="60"/>
      <c r="N30" s="60"/>
      <c r="O30" s="60"/>
      <c r="P30" s="66"/>
      <c r="Q30" s="66"/>
    </row>
    <row r="31" spans="2:17" s="43" customFormat="1" ht="15" x14ac:dyDescent="0.25">
      <c r="B31" s="51" t="s">
        <v>30</v>
      </c>
      <c r="C31" s="52">
        <v>130</v>
      </c>
      <c r="D31" s="52">
        <v>29</v>
      </c>
      <c r="E31" s="52">
        <v>101</v>
      </c>
      <c r="F31" s="67">
        <v>22.307692307692307</v>
      </c>
      <c r="G31" s="67">
        <v>77.692307692307693</v>
      </c>
      <c r="H31" s="61">
        <v>130</v>
      </c>
      <c r="I31" s="61">
        <v>64</v>
      </c>
      <c r="J31" s="61">
        <v>66</v>
      </c>
      <c r="K31" s="72">
        <v>49.230769230769234</v>
      </c>
      <c r="L31" s="72">
        <v>50.769230769230766</v>
      </c>
      <c r="M31" s="61">
        <v>131</v>
      </c>
      <c r="N31" s="61">
        <v>61</v>
      </c>
      <c r="O31" s="61">
        <v>70</v>
      </c>
      <c r="P31" s="72">
        <v>46.564885496183209</v>
      </c>
      <c r="Q31" s="72">
        <v>53.435114503816791</v>
      </c>
    </row>
    <row r="32" spans="2:17" x14ac:dyDescent="0.2">
      <c r="B32" s="48" t="s">
        <v>3</v>
      </c>
      <c r="C32" s="55">
        <v>11</v>
      </c>
      <c r="D32" s="55">
        <v>3</v>
      </c>
      <c r="E32" s="55">
        <v>8</v>
      </c>
      <c r="F32" s="65">
        <v>27.272727272727273</v>
      </c>
      <c r="G32" s="65">
        <v>72.727272727272734</v>
      </c>
      <c r="H32" s="57">
        <v>10</v>
      </c>
      <c r="I32" s="57">
        <v>4</v>
      </c>
      <c r="J32" s="57">
        <v>6</v>
      </c>
      <c r="K32" s="71">
        <v>40</v>
      </c>
      <c r="L32" s="71">
        <v>60</v>
      </c>
      <c r="M32" s="80">
        <v>10</v>
      </c>
      <c r="N32" s="57">
        <v>5</v>
      </c>
      <c r="O32" s="57">
        <v>5</v>
      </c>
      <c r="P32" s="82">
        <v>50</v>
      </c>
      <c r="Q32" s="82">
        <v>50</v>
      </c>
    </row>
    <row r="33" spans="2:17" x14ac:dyDescent="0.2">
      <c r="B33" s="48" t="s">
        <v>4</v>
      </c>
      <c r="C33" s="55">
        <v>29</v>
      </c>
      <c r="D33" s="55">
        <v>8</v>
      </c>
      <c r="E33" s="55">
        <v>21</v>
      </c>
      <c r="F33" s="65">
        <v>27.586206896551722</v>
      </c>
      <c r="G33" s="65">
        <v>72.41379310344827</v>
      </c>
      <c r="H33" s="57">
        <v>29</v>
      </c>
      <c r="I33" s="57">
        <v>13</v>
      </c>
      <c r="J33" s="57">
        <v>16</v>
      </c>
      <c r="K33" s="71">
        <v>44.827586206896555</v>
      </c>
      <c r="L33" s="71">
        <v>55.172413793103445</v>
      </c>
      <c r="M33" s="80">
        <v>29</v>
      </c>
      <c r="N33" s="57">
        <v>13</v>
      </c>
      <c r="O33" s="57">
        <v>16</v>
      </c>
      <c r="P33" s="82">
        <v>44.827586206896555</v>
      </c>
      <c r="Q33" s="82">
        <v>55.172413793103445</v>
      </c>
    </row>
    <row r="34" spans="2:17" x14ac:dyDescent="0.2">
      <c r="B34" s="48" t="s">
        <v>5</v>
      </c>
      <c r="C34" s="55">
        <v>19</v>
      </c>
      <c r="D34" s="55">
        <v>4</v>
      </c>
      <c r="E34" s="55">
        <v>15</v>
      </c>
      <c r="F34" s="65">
        <v>21.05263157894737</v>
      </c>
      <c r="G34" s="65">
        <v>78.94736842105263</v>
      </c>
      <c r="H34" s="57">
        <v>19</v>
      </c>
      <c r="I34" s="57">
        <v>8</v>
      </c>
      <c r="J34" s="57">
        <v>11</v>
      </c>
      <c r="K34" s="71">
        <v>42.10526315789474</v>
      </c>
      <c r="L34" s="71">
        <v>57.89473684210526</v>
      </c>
      <c r="M34" s="80">
        <v>19</v>
      </c>
      <c r="N34" s="57">
        <v>9</v>
      </c>
      <c r="O34" s="57">
        <v>10</v>
      </c>
      <c r="P34" s="82">
        <v>47.368421052631575</v>
      </c>
      <c r="Q34" s="82">
        <v>52.631578947368418</v>
      </c>
    </row>
    <row r="35" spans="2:17" x14ac:dyDescent="0.2">
      <c r="B35" s="48" t="s">
        <v>6</v>
      </c>
      <c r="C35" s="55">
        <v>9</v>
      </c>
      <c r="D35" s="55">
        <v>2</v>
      </c>
      <c r="E35" s="55">
        <v>7</v>
      </c>
      <c r="F35" s="65">
        <v>22.222222222222221</v>
      </c>
      <c r="G35" s="65">
        <v>77.777777777777771</v>
      </c>
      <c r="H35" s="57">
        <v>9</v>
      </c>
      <c r="I35" s="57">
        <v>6</v>
      </c>
      <c r="J35" s="57">
        <v>3</v>
      </c>
      <c r="K35" s="71">
        <v>66.666666666666671</v>
      </c>
      <c r="L35" s="71">
        <v>33.333333333333336</v>
      </c>
      <c r="M35" s="80">
        <v>10</v>
      </c>
      <c r="N35" s="57">
        <v>4</v>
      </c>
      <c r="O35" s="57">
        <v>6</v>
      </c>
      <c r="P35" s="82">
        <v>40</v>
      </c>
      <c r="Q35" s="82">
        <v>60</v>
      </c>
    </row>
    <row r="36" spans="2:17" x14ac:dyDescent="0.2">
      <c r="B36" s="48" t="s">
        <v>7</v>
      </c>
      <c r="C36" s="55">
        <v>14</v>
      </c>
      <c r="D36" s="55">
        <v>3</v>
      </c>
      <c r="E36" s="55">
        <v>11</v>
      </c>
      <c r="F36" s="65">
        <v>21.428571428571427</v>
      </c>
      <c r="G36" s="65">
        <v>78.571428571428569</v>
      </c>
      <c r="H36" s="57">
        <v>13</v>
      </c>
      <c r="I36" s="57">
        <v>8</v>
      </c>
      <c r="J36" s="57">
        <v>5</v>
      </c>
      <c r="K36" s="71">
        <v>61.53846153846154</v>
      </c>
      <c r="L36" s="71">
        <v>38.46153846153846</v>
      </c>
      <c r="M36" s="80">
        <v>13</v>
      </c>
      <c r="N36" s="57">
        <v>6</v>
      </c>
      <c r="O36" s="57">
        <v>7</v>
      </c>
      <c r="P36" s="82">
        <v>46.153846153846153</v>
      </c>
      <c r="Q36" s="82">
        <v>53.846153846153847</v>
      </c>
    </row>
    <row r="37" spans="2:17" x14ac:dyDescent="0.2">
      <c r="B37" s="48" t="s">
        <v>8</v>
      </c>
      <c r="C37" s="55">
        <v>9</v>
      </c>
      <c r="D37" s="55">
        <v>1</v>
      </c>
      <c r="E37" s="55">
        <v>8</v>
      </c>
      <c r="F37" s="65">
        <v>11.111111111111111</v>
      </c>
      <c r="G37" s="65">
        <v>88.888888888888886</v>
      </c>
      <c r="H37" s="57">
        <v>9</v>
      </c>
      <c r="I37" s="57">
        <v>5</v>
      </c>
      <c r="J37" s="57">
        <v>4</v>
      </c>
      <c r="K37" s="71">
        <v>55.555555555555557</v>
      </c>
      <c r="L37" s="71">
        <v>44.444444444444443</v>
      </c>
      <c r="M37" s="80">
        <v>9</v>
      </c>
      <c r="N37" s="57">
        <v>5</v>
      </c>
      <c r="O37" s="57">
        <v>4</v>
      </c>
      <c r="P37" s="82">
        <v>55.555555555555557</v>
      </c>
      <c r="Q37" s="82">
        <v>44.444444444444443</v>
      </c>
    </row>
    <row r="38" spans="2:17" x14ac:dyDescent="0.2">
      <c r="B38" s="48" t="s">
        <v>9</v>
      </c>
      <c r="C38" s="55">
        <v>25</v>
      </c>
      <c r="D38" s="55">
        <v>6</v>
      </c>
      <c r="E38" s="55">
        <v>19</v>
      </c>
      <c r="F38" s="65">
        <v>24</v>
      </c>
      <c r="G38" s="65">
        <v>76</v>
      </c>
      <c r="H38" s="57">
        <v>28</v>
      </c>
      <c r="I38" s="57">
        <v>14</v>
      </c>
      <c r="J38" s="57">
        <v>14</v>
      </c>
      <c r="K38" s="71">
        <v>50</v>
      </c>
      <c r="L38" s="71">
        <v>50</v>
      </c>
      <c r="M38" s="80">
        <v>28</v>
      </c>
      <c r="N38" s="57">
        <v>13</v>
      </c>
      <c r="O38" s="57">
        <v>15</v>
      </c>
      <c r="P38" s="82">
        <v>46.428571428571431</v>
      </c>
      <c r="Q38" s="82">
        <v>53.571428571428569</v>
      </c>
    </row>
    <row r="39" spans="2:17" x14ac:dyDescent="0.2">
      <c r="B39" s="48" t="s">
        <v>10</v>
      </c>
      <c r="C39" s="55">
        <v>9</v>
      </c>
      <c r="D39" s="55">
        <v>2</v>
      </c>
      <c r="E39" s="55">
        <v>7</v>
      </c>
      <c r="F39" s="65">
        <v>22.222222222222221</v>
      </c>
      <c r="G39" s="65">
        <v>77.777777777777771</v>
      </c>
      <c r="H39" s="57">
        <v>8</v>
      </c>
      <c r="I39" s="57">
        <v>3</v>
      </c>
      <c r="J39" s="57">
        <v>5</v>
      </c>
      <c r="K39" s="71">
        <v>37.5</v>
      </c>
      <c r="L39" s="71">
        <v>62.5</v>
      </c>
      <c r="M39" s="80">
        <v>8</v>
      </c>
      <c r="N39" s="57">
        <v>4</v>
      </c>
      <c r="O39" s="57">
        <v>4</v>
      </c>
      <c r="P39" s="82">
        <v>50</v>
      </c>
      <c r="Q39" s="82">
        <v>50</v>
      </c>
    </row>
    <row r="40" spans="2:17" x14ac:dyDescent="0.2">
      <c r="B40" s="48" t="s">
        <v>11</v>
      </c>
      <c r="C40" s="55">
        <v>5</v>
      </c>
      <c r="D40" s="55">
        <v>0</v>
      </c>
      <c r="E40" s="55">
        <v>5</v>
      </c>
      <c r="F40" s="65">
        <v>0</v>
      </c>
      <c r="G40" s="65">
        <v>100</v>
      </c>
      <c r="H40" s="57">
        <v>5</v>
      </c>
      <c r="I40" s="57">
        <v>3</v>
      </c>
      <c r="J40" s="57">
        <v>2</v>
      </c>
      <c r="K40" s="71">
        <v>60</v>
      </c>
      <c r="L40" s="71">
        <v>40</v>
      </c>
      <c r="M40" s="80">
        <v>5</v>
      </c>
      <c r="N40" s="57">
        <v>2</v>
      </c>
      <c r="O40" s="57">
        <v>3</v>
      </c>
      <c r="P40" s="82">
        <v>40</v>
      </c>
      <c r="Q40" s="82">
        <v>60</v>
      </c>
    </row>
    <row r="41" spans="2:17" s="43" customFormat="1" ht="15" x14ac:dyDescent="0.25">
      <c r="B41" s="51" t="s">
        <v>29</v>
      </c>
      <c r="C41" s="52">
        <v>129</v>
      </c>
      <c r="D41" s="52">
        <v>94</v>
      </c>
      <c r="E41" s="52">
        <v>35</v>
      </c>
      <c r="F41" s="67">
        <v>72.868217054263567</v>
      </c>
      <c r="G41" s="67">
        <v>27.131782945736433</v>
      </c>
      <c r="H41" s="61">
        <v>130</v>
      </c>
      <c r="I41" s="61">
        <v>66</v>
      </c>
      <c r="J41" s="61">
        <v>64</v>
      </c>
      <c r="K41" s="72">
        <v>50.769230769230766</v>
      </c>
      <c r="L41" s="72">
        <v>49.230769230769234</v>
      </c>
      <c r="M41" s="61">
        <v>130</v>
      </c>
      <c r="N41" s="61">
        <v>69</v>
      </c>
      <c r="O41" s="61">
        <v>61</v>
      </c>
      <c r="P41" s="72">
        <v>53.07692307692308</v>
      </c>
      <c r="Q41" s="72">
        <v>46.92307692307692</v>
      </c>
    </row>
    <row r="42" spans="2:17" x14ac:dyDescent="0.2">
      <c r="B42" s="48" t="s">
        <v>3</v>
      </c>
      <c r="C42" s="55">
        <v>11</v>
      </c>
      <c r="D42" s="55">
        <v>6</v>
      </c>
      <c r="E42" s="55">
        <v>5</v>
      </c>
      <c r="F42" s="68">
        <v>54.545454545454547</v>
      </c>
      <c r="G42" s="68">
        <v>45.454545454545453</v>
      </c>
      <c r="H42" s="57">
        <v>10</v>
      </c>
      <c r="I42" s="57">
        <v>6</v>
      </c>
      <c r="J42" s="57">
        <v>4</v>
      </c>
      <c r="K42" s="71">
        <v>60</v>
      </c>
      <c r="L42" s="71">
        <v>40</v>
      </c>
      <c r="M42" s="80">
        <v>10</v>
      </c>
      <c r="N42" s="57">
        <v>5</v>
      </c>
      <c r="O42" s="57">
        <v>5</v>
      </c>
      <c r="P42" s="82">
        <v>50</v>
      </c>
      <c r="Q42" s="82">
        <v>50</v>
      </c>
    </row>
    <row r="43" spans="2:17" x14ac:dyDescent="0.2">
      <c r="B43" s="48" t="s">
        <v>4</v>
      </c>
      <c r="C43" s="55">
        <v>29</v>
      </c>
      <c r="D43" s="55">
        <v>20</v>
      </c>
      <c r="E43" s="55">
        <v>9</v>
      </c>
      <c r="F43" s="68">
        <v>68.965517241379317</v>
      </c>
      <c r="G43" s="68">
        <v>31.03448275862069</v>
      </c>
      <c r="H43" s="57">
        <v>29</v>
      </c>
      <c r="I43" s="57">
        <v>16</v>
      </c>
      <c r="J43" s="57">
        <v>13</v>
      </c>
      <c r="K43" s="71">
        <v>55.172413793103445</v>
      </c>
      <c r="L43" s="71">
        <v>44.827586206896555</v>
      </c>
      <c r="M43" s="80">
        <v>29</v>
      </c>
      <c r="N43" s="57">
        <v>16</v>
      </c>
      <c r="O43" s="57">
        <v>13</v>
      </c>
      <c r="P43" s="82">
        <v>55.172413793103445</v>
      </c>
      <c r="Q43" s="82">
        <v>44.827586206896555</v>
      </c>
    </row>
    <row r="44" spans="2:17" x14ac:dyDescent="0.2">
      <c r="B44" s="48" t="s">
        <v>5</v>
      </c>
      <c r="C44" s="55">
        <v>19</v>
      </c>
      <c r="D44" s="55">
        <v>15</v>
      </c>
      <c r="E44" s="55">
        <v>4</v>
      </c>
      <c r="F44" s="68">
        <v>78.94736842105263</v>
      </c>
      <c r="G44" s="68">
        <v>21.05263157894737</v>
      </c>
      <c r="H44" s="57">
        <v>19</v>
      </c>
      <c r="I44" s="57">
        <v>11</v>
      </c>
      <c r="J44" s="57">
        <v>8</v>
      </c>
      <c r="K44" s="71">
        <v>57.89473684210526</v>
      </c>
      <c r="L44" s="71">
        <v>42.10526315789474</v>
      </c>
      <c r="M44" s="80">
        <v>19</v>
      </c>
      <c r="N44" s="57">
        <v>10</v>
      </c>
      <c r="O44" s="57">
        <v>9</v>
      </c>
      <c r="P44" s="82">
        <v>52.631578947368418</v>
      </c>
      <c r="Q44" s="82">
        <v>47.368421052631575</v>
      </c>
    </row>
    <row r="45" spans="2:17" x14ac:dyDescent="0.2">
      <c r="B45" s="48" t="s">
        <v>6</v>
      </c>
      <c r="C45" s="55">
        <v>9</v>
      </c>
      <c r="D45" s="55">
        <v>7</v>
      </c>
      <c r="E45" s="55">
        <v>2</v>
      </c>
      <c r="F45" s="68">
        <v>77.777777777777771</v>
      </c>
      <c r="G45" s="68">
        <v>22.222222222222221</v>
      </c>
      <c r="H45" s="57">
        <v>9</v>
      </c>
      <c r="I45" s="57">
        <v>3</v>
      </c>
      <c r="J45" s="57">
        <v>6</v>
      </c>
      <c r="K45" s="71">
        <v>33.333333333333336</v>
      </c>
      <c r="L45" s="71">
        <v>66.666666666666671</v>
      </c>
      <c r="M45" s="80">
        <v>10</v>
      </c>
      <c r="N45" s="57">
        <v>6</v>
      </c>
      <c r="O45" s="57">
        <v>4</v>
      </c>
      <c r="P45" s="82">
        <v>60</v>
      </c>
      <c r="Q45" s="82">
        <v>40</v>
      </c>
    </row>
    <row r="46" spans="2:17" x14ac:dyDescent="0.2">
      <c r="B46" s="48" t="s">
        <v>7</v>
      </c>
      <c r="C46" s="55">
        <v>13</v>
      </c>
      <c r="D46" s="55">
        <v>11</v>
      </c>
      <c r="E46" s="55">
        <v>2</v>
      </c>
      <c r="F46" s="68">
        <v>84.615384615384613</v>
      </c>
      <c r="G46" s="68">
        <v>15.384615384615385</v>
      </c>
      <c r="H46" s="57">
        <v>13</v>
      </c>
      <c r="I46" s="57">
        <v>5</v>
      </c>
      <c r="J46" s="57">
        <v>8</v>
      </c>
      <c r="K46" s="71">
        <v>38.46153846153846</v>
      </c>
      <c r="L46" s="71">
        <v>61.53846153846154</v>
      </c>
      <c r="M46" s="80">
        <v>13</v>
      </c>
      <c r="N46" s="57">
        <v>7</v>
      </c>
      <c r="O46" s="57">
        <v>6</v>
      </c>
      <c r="P46" s="82">
        <v>53.846153846153847</v>
      </c>
      <c r="Q46" s="82">
        <v>46.153846153846153</v>
      </c>
    </row>
    <row r="47" spans="2:17" x14ac:dyDescent="0.2">
      <c r="B47" s="48" t="s">
        <v>8</v>
      </c>
      <c r="C47" s="55">
        <v>9</v>
      </c>
      <c r="D47" s="55">
        <v>7</v>
      </c>
      <c r="E47" s="55">
        <v>2</v>
      </c>
      <c r="F47" s="68">
        <v>77.777777777777771</v>
      </c>
      <c r="G47" s="68">
        <v>22.222222222222221</v>
      </c>
      <c r="H47" s="57">
        <v>9</v>
      </c>
      <c r="I47" s="57">
        <v>4</v>
      </c>
      <c r="J47" s="57">
        <v>5</v>
      </c>
      <c r="K47" s="71">
        <v>44.444444444444443</v>
      </c>
      <c r="L47" s="71">
        <v>55.555555555555557</v>
      </c>
      <c r="M47" s="80">
        <v>9</v>
      </c>
      <c r="N47" s="57">
        <v>4</v>
      </c>
      <c r="O47" s="57">
        <v>5</v>
      </c>
      <c r="P47" s="82">
        <v>44.444444444444443</v>
      </c>
      <c r="Q47" s="82">
        <v>55.555555555555557</v>
      </c>
    </row>
    <row r="48" spans="2:17" x14ac:dyDescent="0.2">
      <c r="B48" s="48" t="s">
        <v>9</v>
      </c>
      <c r="C48" s="55">
        <v>25</v>
      </c>
      <c r="D48" s="55">
        <v>16</v>
      </c>
      <c r="E48" s="55">
        <v>9</v>
      </c>
      <c r="F48" s="68">
        <v>64</v>
      </c>
      <c r="G48" s="68">
        <v>36</v>
      </c>
      <c r="H48" s="57">
        <v>28</v>
      </c>
      <c r="I48" s="57">
        <v>14</v>
      </c>
      <c r="J48" s="57">
        <v>14</v>
      </c>
      <c r="K48" s="71">
        <v>50</v>
      </c>
      <c r="L48" s="71">
        <v>50</v>
      </c>
      <c r="M48" s="80">
        <v>28</v>
      </c>
      <c r="N48" s="57">
        <v>15</v>
      </c>
      <c r="O48" s="57">
        <v>13</v>
      </c>
      <c r="P48" s="82">
        <v>53.571428571428569</v>
      </c>
      <c r="Q48" s="82">
        <v>46.428571428571431</v>
      </c>
    </row>
    <row r="49" spans="2:17" x14ac:dyDescent="0.2">
      <c r="B49" s="48" t="s">
        <v>10</v>
      </c>
      <c r="C49" s="55">
        <v>9</v>
      </c>
      <c r="D49" s="55">
        <v>8</v>
      </c>
      <c r="E49" s="55">
        <v>1</v>
      </c>
      <c r="F49" s="68">
        <v>88.888888888888886</v>
      </c>
      <c r="G49" s="68">
        <v>11.111111111111111</v>
      </c>
      <c r="H49" s="57">
        <v>8</v>
      </c>
      <c r="I49" s="57">
        <v>5</v>
      </c>
      <c r="J49" s="57">
        <v>3</v>
      </c>
      <c r="K49" s="71">
        <v>62.5</v>
      </c>
      <c r="L49" s="71">
        <v>37.5</v>
      </c>
      <c r="M49" s="80">
        <v>7</v>
      </c>
      <c r="N49" s="57">
        <v>3</v>
      </c>
      <c r="O49" s="57">
        <v>4</v>
      </c>
      <c r="P49" s="82">
        <v>42.857142857142854</v>
      </c>
      <c r="Q49" s="82">
        <v>57.142857142857139</v>
      </c>
    </row>
    <row r="50" spans="2:17" x14ac:dyDescent="0.2">
      <c r="B50" s="49" t="s">
        <v>11</v>
      </c>
      <c r="C50" s="62">
        <v>5</v>
      </c>
      <c r="D50" s="62">
        <v>4</v>
      </c>
      <c r="E50" s="62">
        <v>1</v>
      </c>
      <c r="F50" s="69">
        <v>80</v>
      </c>
      <c r="G50" s="69">
        <v>20</v>
      </c>
      <c r="H50" s="63">
        <v>5</v>
      </c>
      <c r="I50" s="63">
        <v>2</v>
      </c>
      <c r="J50" s="63">
        <v>3</v>
      </c>
      <c r="K50" s="73">
        <v>40</v>
      </c>
      <c r="L50" s="73">
        <v>60</v>
      </c>
      <c r="M50" s="81">
        <v>5</v>
      </c>
      <c r="N50" s="63">
        <v>3</v>
      </c>
      <c r="O50" s="63">
        <v>2</v>
      </c>
      <c r="P50" s="83">
        <v>60</v>
      </c>
      <c r="Q50" s="83">
        <v>40</v>
      </c>
    </row>
    <row r="51" spans="2:17" x14ac:dyDescent="0.2">
      <c r="B51" s="74" t="s">
        <v>34</v>
      </c>
      <c r="C51" s="44"/>
      <c r="D51" s="44"/>
      <c r="E51" s="44"/>
      <c r="F51" s="44"/>
      <c r="G51" s="44"/>
    </row>
    <row r="52" spans="2:17" x14ac:dyDescent="0.2">
      <c r="B52" s="74" t="s">
        <v>33</v>
      </c>
      <c r="C52" s="44"/>
      <c r="D52" s="44"/>
      <c r="E52" s="44"/>
      <c r="F52" s="44"/>
      <c r="G52" s="44"/>
    </row>
    <row r="53" spans="2:17" x14ac:dyDescent="0.2">
      <c r="B53" s="41"/>
      <c r="C53" s="41"/>
      <c r="D53" s="41"/>
      <c r="E53" s="41"/>
      <c r="F53" s="41"/>
      <c r="G53" s="41"/>
    </row>
  </sheetData>
  <mergeCells count="15">
    <mergeCell ref="B4:L4"/>
    <mergeCell ref="B5:B7"/>
    <mergeCell ref="C5:G5"/>
    <mergeCell ref="H5:L5"/>
    <mergeCell ref="C6:C7"/>
    <mergeCell ref="M5:Q5"/>
    <mergeCell ref="M6:M7"/>
    <mergeCell ref="N6:O6"/>
    <mergeCell ref="P6:Q6"/>
    <mergeCell ref="B3:Q3"/>
    <mergeCell ref="D6:E6"/>
    <mergeCell ref="F6:G6"/>
    <mergeCell ref="H6:H7"/>
    <mergeCell ref="I6:J6"/>
    <mergeCell ref="K6:L6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72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Hoja2</vt:lpstr>
      <vt:lpstr>3.08.06.09</vt:lpstr>
      <vt:lpstr>'3.08.06.09'!Área_de_impresión</vt:lpstr>
      <vt:lpstr>Hoja2!Área_de_impresión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rflores</dc:creator>
  <cp:lastModifiedBy>Albaro Benedicto Laime Mamani</cp:lastModifiedBy>
  <cp:lastPrinted>2020-03-04T13:03:40Z</cp:lastPrinted>
  <dcterms:created xsi:type="dcterms:W3CDTF">2012-03-26T16:57:07Z</dcterms:created>
  <dcterms:modified xsi:type="dcterms:W3CDTF">2022-12-22T14:51:26Z</dcterms:modified>
</cp:coreProperties>
</file>