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eLibro" defaultThemeVersion="124226"/>
  <mc:AlternateContent xmlns:mc="http://schemas.openxmlformats.org/markup-compatibility/2006">
    <mc:Choice Requires="x15">
      <x15ac:absPath xmlns:x15ac="http://schemas.microsoft.com/office/spreadsheetml/2010/11/ac" url="D:\TODO-2021\TRABAJO_2021_TODO-oficial\agropecuario_2022\ANUARIOS\Anuario_2021\"/>
    </mc:Choice>
  </mc:AlternateContent>
  <bookViews>
    <workbookView xWindow="0" yWindow="0" windowWidth="28800" windowHeight="12300"/>
  </bookViews>
  <sheets>
    <sheet name="4030101" sheetId="2" r:id="rId1"/>
  </sheets>
  <calcPr calcId="162913"/>
</workbook>
</file>

<file path=xl/calcChain.xml><?xml version="1.0" encoding="utf-8"?>
<calcChain xmlns="http://schemas.openxmlformats.org/spreadsheetml/2006/main">
  <c r="K15" i="2" l="1"/>
  <c r="J29" i="2"/>
  <c r="K29" i="2"/>
  <c r="K38" i="2"/>
  <c r="J47" i="2"/>
  <c r="K47" i="2"/>
  <c r="L59" i="2"/>
  <c r="K55" i="2"/>
  <c r="L55" i="2"/>
  <c r="L47" i="2"/>
  <c r="L38" i="2"/>
  <c r="L29" i="2"/>
  <c r="L25" i="2"/>
  <c r="L17" i="2"/>
  <c r="K17" i="2"/>
  <c r="L15" i="2" l="1"/>
</calcChain>
</file>

<file path=xl/sharedStrings.xml><?xml version="1.0" encoding="utf-8"?>
<sst xmlns="http://schemas.openxmlformats.org/spreadsheetml/2006/main" count="60" uniqueCount="60">
  <si>
    <t>(En hectáreas)</t>
  </si>
  <si>
    <t xml:space="preserve">     Cebada en grano</t>
  </si>
  <si>
    <t xml:space="preserve">     Tomate</t>
  </si>
  <si>
    <t xml:space="preserve">     Papa</t>
  </si>
  <si>
    <t xml:space="preserve">     Alfalfa</t>
  </si>
  <si>
    <t>TOTAL</t>
  </si>
  <si>
    <t>CULTIVO</t>
  </si>
  <si>
    <t xml:space="preserve">     Arroz con cáscara</t>
  </si>
  <si>
    <t xml:space="preserve">     Yuca </t>
  </si>
  <si>
    <t xml:space="preserve">     Cebada berza</t>
  </si>
  <si>
    <t xml:space="preserve">     Ajo</t>
  </si>
  <si>
    <t xml:space="preserve">     Arveja </t>
  </si>
  <si>
    <t xml:space="preserve">     Cebolla </t>
  </si>
  <si>
    <t xml:space="preserve">     Haba </t>
  </si>
  <si>
    <t xml:space="preserve">    Algodón</t>
  </si>
  <si>
    <t xml:space="preserve">     Caña de azúcar</t>
  </si>
  <si>
    <t xml:space="preserve">     Maní </t>
  </si>
  <si>
    <t xml:space="preserve">     Sésamo </t>
  </si>
  <si>
    <t xml:space="preserve">     Banano</t>
  </si>
  <si>
    <t xml:space="preserve">     Durazno</t>
  </si>
  <si>
    <t xml:space="preserve">     Mandarina </t>
  </si>
  <si>
    <t xml:space="preserve">     Naranja</t>
  </si>
  <si>
    <t xml:space="preserve">     Piña</t>
  </si>
  <si>
    <t xml:space="preserve">     Plátano</t>
  </si>
  <si>
    <t xml:space="preserve">     Uva</t>
  </si>
  <si>
    <t xml:space="preserve">     Cacao</t>
  </si>
  <si>
    <t xml:space="preserve">     Café</t>
  </si>
  <si>
    <t xml:space="preserve">     Maíz choclo</t>
  </si>
  <si>
    <t xml:space="preserve">2011-2012 </t>
  </si>
  <si>
    <t>2012-2013</t>
  </si>
  <si>
    <t xml:space="preserve">2013-2014 </t>
  </si>
  <si>
    <t>Cuadro N° 4.03.01.01</t>
  </si>
  <si>
    <t>2014-2015</t>
  </si>
  <si>
    <r>
      <t xml:space="preserve">     Maíz en grano</t>
    </r>
    <r>
      <rPr>
        <vertAlign val="superscript"/>
        <sz val="9"/>
        <rFont val="Arial"/>
        <family val="2"/>
      </rPr>
      <t xml:space="preserve"> (1)</t>
    </r>
  </si>
  <si>
    <r>
      <t xml:space="preserve">     Sorgo en grano </t>
    </r>
    <r>
      <rPr>
        <vertAlign val="superscript"/>
        <sz val="9"/>
        <rFont val="Arial"/>
        <family val="2"/>
      </rPr>
      <t>(1)</t>
    </r>
  </si>
  <si>
    <r>
      <t xml:space="preserve">     Trigo </t>
    </r>
    <r>
      <rPr>
        <vertAlign val="superscript"/>
        <sz val="9"/>
        <rFont val="Arial"/>
        <family val="2"/>
      </rPr>
      <t>(1)</t>
    </r>
  </si>
  <si>
    <r>
      <t xml:space="preserve">     Fríjol</t>
    </r>
    <r>
      <rPr>
        <vertAlign val="superscript"/>
        <sz val="9"/>
        <rFont val="Arial"/>
        <family val="2"/>
      </rPr>
      <t xml:space="preserve"> (1)</t>
    </r>
  </si>
  <si>
    <r>
      <t xml:space="preserve">     Girasol </t>
    </r>
    <r>
      <rPr>
        <vertAlign val="superscript"/>
        <sz val="9"/>
        <rFont val="Arial"/>
        <family val="2"/>
      </rPr>
      <t>(1)</t>
    </r>
  </si>
  <si>
    <t>(p) Preliminar</t>
  </si>
  <si>
    <t xml:space="preserve">     Quinua</t>
  </si>
  <si>
    <r>
      <t xml:space="preserve">     Soya</t>
    </r>
    <r>
      <rPr>
        <vertAlign val="superscript"/>
        <sz val="9"/>
        <rFont val="Arial"/>
        <family val="2"/>
      </rPr>
      <t xml:space="preserve"> (1)</t>
    </r>
  </si>
  <si>
    <t>Censo Nacional Agropecuario 2013</t>
  </si>
  <si>
    <t>Encuesta Agropecuaria 2015</t>
  </si>
  <si>
    <t>Nota: La información correspondiente a los años agrícolas anteriores al Censo Agropecuario 2013, fueron ajustados de acuerdo con los resultados del CA 2013 y la EA 2015.</t>
  </si>
  <si>
    <t>2015-2016</t>
  </si>
  <si>
    <r>
      <t>2017-2018</t>
    </r>
    <r>
      <rPr>
        <b/>
        <vertAlign val="superscript"/>
        <sz val="9"/>
        <color theme="0"/>
        <rFont val="Arial"/>
        <family val="2"/>
      </rPr>
      <t>(p)</t>
    </r>
  </si>
  <si>
    <r>
      <t>2018-2019</t>
    </r>
    <r>
      <rPr>
        <vertAlign val="superscript"/>
        <sz val="9"/>
        <color theme="0"/>
        <rFont val="Arial"/>
        <family val="2"/>
      </rPr>
      <t>(p)</t>
    </r>
  </si>
  <si>
    <r>
      <t>2019-2020</t>
    </r>
    <r>
      <rPr>
        <b/>
        <vertAlign val="superscript"/>
        <sz val="9"/>
        <color theme="0"/>
        <rFont val="Arial"/>
        <family val="2"/>
      </rPr>
      <t>(p)</t>
    </r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</si>
  <si>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Incluye la campaña de invierno del año anterior.</t>
    </r>
  </si>
  <si>
    <t>Forrajes</t>
  </si>
  <si>
    <t>Tubérculos y raíces</t>
  </si>
  <si>
    <t>Oleaginosas e industriales</t>
  </si>
  <si>
    <t>Hortalizas</t>
  </si>
  <si>
    <t>Cereales</t>
  </si>
  <si>
    <t>Estimulantes</t>
  </si>
  <si>
    <t>Frutales</t>
  </si>
  <si>
    <t>Fuente: Instituto Nacional de Estadística - Ministerio de Desarrollo Rural y Tierras</t>
  </si>
  <si>
    <t>2020-2021(p)</t>
  </si>
  <si>
    <t>2016-2017</t>
  </si>
  <si>
    <t>BOLIVIA: SUPERFICIE CULTIVADA POR AÑO AGRÍCOLA, SEGÚN CULTIVO, 2012 - 2021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</si>
</sst>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.00\ _B_s_._ ;_ * #,##0.00\ _B_s_._ ;_ * &quot;-&quot;??\ _B_s_._ ;_ @_ "/>
    <numFmt numFmtId="165" formatCode="#.##000"/>
    <numFmt numFmtId="166" formatCode="\$#,#00"/>
    <numFmt numFmtId="167" formatCode="#,#00"/>
    <numFmt numFmtId="168" formatCode="%#,#00"/>
    <numFmt numFmtId="169" formatCode="#.##0,"/>
    <numFmt numFmtId="170" formatCode="_-* #,##0_-;\-* #,##0_-;_-* &quot;-&quot;??_-;_-@_-"/>
  </numFmts>
  <fonts count="14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theme="0"/>
      <name val="Arial"/>
      <family val="2"/>
    </font>
    <font>
      <vertAlign val="superscript"/>
      <sz val="9"/>
      <color theme="0"/>
      <name val="Arial"/>
      <family val="2"/>
    </font>
    <font>
      <sz val="8"/>
      <name val="Arial"/>
      <family val="2"/>
    </font>
    <font>
      <b/>
      <i/>
      <sz val="10"/>
      <color rgb="FF17223D"/>
      <name val="Arial"/>
      <family val="2"/>
    </font>
    <font>
      <vertAlign val="superscript"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17223D"/>
      </left>
      <right style="thin">
        <color theme="0"/>
      </right>
      <top style="thin">
        <color rgb="FF17223D"/>
      </top>
      <bottom style="thin">
        <color rgb="FF17223D"/>
      </bottom>
      <diagonal/>
    </border>
    <border>
      <left style="thin">
        <color theme="0"/>
      </left>
      <right style="thin">
        <color theme="0"/>
      </right>
      <top style="thin">
        <color rgb="FF17223D"/>
      </top>
      <bottom style="thin">
        <color rgb="FF17223D"/>
      </bottom>
      <diagonal/>
    </border>
    <border>
      <left style="thin">
        <color theme="0"/>
      </left>
      <right style="thin">
        <color rgb="FF17223D"/>
      </right>
      <top style="thin">
        <color rgb="FF17223D"/>
      </top>
      <bottom style="thin">
        <color rgb="FF17223D"/>
      </bottom>
      <diagonal/>
    </border>
    <border>
      <left style="thin">
        <color rgb="FF17223D"/>
      </left>
      <right style="thin">
        <color rgb="FF17223D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</borders>
  <cellStyleXfs count="18">
    <xf numFmtId="0" fontId="0" fillId="0" borderId="0"/>
    <xf numFmtId="165" fontId="2" fillId="0" borderId="0">
      <protection locked="0"/>
    </xf>
    <xf numFmtId="166" fontId="2" fillId="0" borderId="0">
      <protection locked="0"/>
    </xf>
    <xf numFmtId="0" fontId="2" fillId="0" borderId="0">
      <protection locked="0"/>
    </xf>
    <xf numFmtId="169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7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0" fontId="1" fillId="0" borderId="0"/>
    <xf numFmtId="168" fontId="2" fillId="0" borderId="0">
      <protection locked="0"/>
    </xf>
    <xf numFmtId="0" fontId="2" fillId="0" borderId="1">
      <protection locked="0"/>
    </xf>
  </cellStyleXfs>
  <cellXfs count="20">
    <xf numFmtId="0" fontId="0" fillId="0" borderId="0" xfId="0"/>
    <xf numFmtId="0" fontId="1" fillId="0" borderId="0" xfId="0" applyFont="1" applyBorder="1"/>
    <xf numFmtId="0" fontId="7" fillId="2" borderId="0" xfId="0" applyFont="1" applyFill="1"/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/>
    </xf>
    <xf numFmtId="0" fontId="8" fillId="6" borderId="6" xfId="0" applyFont="1" applyFill="1" applyBorder="1" applyAlignment="1">
      <alignment horizontal="left" vertical="center" indent="1"/>
    </xf>
    <xf numFmtId="3" fontId="5" fillId="4" borderId="6" xfId="14" applyNumberFormat="1" applyFont="1" applyFill="1" applyBorder="1" applyAlignment="1">
      <alignment horizontal="right" vertical="center"/>
    </xf>
    <xf numFmtId="3" fontId="5" fillId="4" borderId="7" xfId="14" applyNumberFormat="1" applyFont="1" applyFill="1" applyBorder="1" applyAlignment="1">
      <alignment horizontal="right" vertical="center"/>
    </xf>
    <xf numFmtId="3" fontId="4" fillId="3" borderId="6" xfId="14" applyNumberFormat="1" applyFont="1" applyFill="1" applyBorder="1" applyAlignment="1" applyProtection="1">
      <alignment horizontal="right" vertical="center"/>
    </xf>
    <xf numFmtId="0" fontId="11" fillId="4" borderId="0" xfId="15" applyFont="1" applyFill="1" applyBorder="1" applyAlignment="1">
      <alignment horizontal="left" vertical="center"/>
    </xf>
    <xf numFmtId="0" fontId="11" fillId="4" borderId="0" xfId="15" applyFont="1" applyFill="1" applyBorder="1" applyAlignment="1">
      <alignment horizontal="left" vertical="center" indent="1"/>
    </xf>
    <xf numFmtId="170" fontId="4" fillId="3" borderId="6" xfId="14" applyNumberFormat="1" applyFont="1" applyFill="1" applyBorder="1" applyAlignment="1" applyProtection="1">
      <alignment horizontal="left" indent="1"/>
    </xf>
    <xf numFmtId="0" fontId="5" fillId="4" borderId="6" xfId="15" applyFont="1" applyFill="1" applyBorder="1" applyAlignment="1">
      <alignment horizontal="left" indent="1"/>
    </xf>
    <xf numFmtId="0" fontId="5" fillId="4" borderId="7" xfId="15" applyFont="1" applyFill="1" applyBorder="1" applyAlignment="1">
      <alignment horizontal="left" indent="1"/>
    </xf>
    <xf numFmtId="3" fontId="8" fillId="6" borderId="6" xfId="0" applyNumberFormat="1" applyFont="1" applyFill="1" applyBorder="1" applyAlignment="1">
      <alignment horizontal="right" vertical="center"/>
    </xf>
    <xf numFmtId="0" fontId="12" fillId="2" borderId="0" xfId="0" applyFont="1" applyFill="1"/>
    <xf numFmtId="170" fontId="8" fillId="5" borderId="8" xfId="14" applyNumberFormat="1" applyFont="1" applyFill="1" applyBorder="1" applyAlignment="1" applyProtection="1">
      <alignment horizontal="center" vertical="center"/>
    </xf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5"/>
    <cellStyle name="Percent" xfId="16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1822174</xdr:colOff>
      <xdr:row>7</xdr:row>
      <xdr:rowOff>35068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E319F1-C9A6-429C-BB4D-E171B7590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822174" cy="119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L67"/>
  <sheetViews>
    <sheetView showGridLines="0" tabSelected="1" zoomScaleNormal="100" workbookViewId="0">
      <pane xSplit="2" ySplit="15" topLeftCell="H16" activePane="bottomRight" state="frozen"/>
      <selection pane="topRight" activeCell="D1" sqref="D1"/>
      <selection pane="bottomLeft" activeCell="A16" sqref="A16"/>
      <selection pane="bottomRight" activeCell="H18" sqref="H18"/>
    </sheetView>
  </sheetViews>
  <sheetFormatPr baseColWidth="10" defaultColWidth="9.77734375" defaultRowHeight="13.15" customHeight="1" x14ac:dyDescent="0.2"/>
  <cols>
    <col min="1" max="1" width="2.21875" style="1" customWidth="1"/>
    <col min="2" max="2" width="27.44140625" style="1" customWidth="1"/>
    <col min="3" max="11" width="12.33203125" style="1" customWidth="1"/>
    <col min="12" max="16384" width="9.77734375" style="1"/>
  </cols>
  <sheetData>
    <row r="10" spans="2:12" ht="13.15" customHeight="1" x14ac:dyDescent="0.2">
      <c r="B10" s="2" t="s">
        <v>31</v>
      </c>
    </row>
    <row r="11" spans="2:12" ht="13.15" customHeight="1" x14ac:dyDescent="0.2">
      <c r="B11" s="2" t="s">
        <v>59</v>
      </c>
    </row>
    <row r="12" spans="2:12" ht="13.15" customHeight="1" x14ac:dyDescent="0.2">
      <c r="B12" s="18" t="s">
        <v>0</v>
      </c>
    </row>
    <row r="13" spans="2:12" ht="18.600000000000001" customHeight="1" x14ac:dyDescent="0.2">
      <c r="B13" s="3" t="s">
        <v>6</v>
      </c>
      <c r="C13" s="4" t="s">
        <v>28</v>
      </c>
      <c r="D13" s="4" t="s">
        <v>29</v>
      </c>
      <c r="E13" s="4" t="s">
        <v>30</v>
      </c>
      <c r="F13" s="4" t="s">
        <v>32</v>
      </c>
      <c r="G13" s="4" t="s">
        <v>44</v>
      </c>
      <c r="H13" s="4" t="s">
        <v>58</v>
      </c>
      <c r="I13" s="4" t="s">
        <v>45</v>
      </c>
      <c r="J13" s="4" t="s">
        <v>46</v>
      </c>
      <c r="K13" s="5" t="s">
        <v>47</v>
      </c>
      <c r="L13" s="19" t="s">
        <v>57</v>
      </c>
    </row>
    <row r="14" spans="2:12" ht="6" customHeight="1" x14ac:dyDescent="0.2">
      <c r="B14" s="6"/>
      <c r="C14" s="7"/>
      <c r="D14" s="7"/>
      <c r="E14" s="7"/>
      <c r="F14" s="7"/>
      <c r="G14" s="7"/>
      <c r="H14" s="7"/>
      <c r="I14" s="7"/>
      <c r="J14" s="7"/>
      <c r="K14" s="6"/>
    </row>
    <row r="15" spans="2:12" ht="13.15" customHeight="1" x14ac:dyDescent="0.2">
      <c r="B15" s="8" t="s">
        <v>5</v>
      </c>
      <c r="C15" s="17">
        <v>3180479.8830991238</v>
      </c>
      <c r="D15" s="17">
        <v>3500170.7619934073</v>
      </c>
      <c r="E15" s="17">
        <v>3511446.3127603121</v>
      </c>
      <c r="F15" s="17">
        <v>3507078.7863393114</v>
      </c>
      <c r="G15" s="17">
        <v>3546861.8463836615</v>
      </c>
      <c r="H15" s="17">
        <v>3416234.6185901291</v>
      </c>
      <c r="I15" s="17">
        <v>3653980.9692407106</v>
      </c>
      <c r="J15" s="17">
        <v>3983528.2512580492</v>
      </c>
      <c r="K15" s="17">
        <f>+K17+K25+K29+K38+K47+K55+K59</f>
        <v>3779833.4118851284</v>
      </c>
      <c r="L15" s="17">
        <f>+L17+L25+L29+L38+L47+L55+L59</f>
        <v>3911899.2768423981</v>
      </c>
    </row>
    <row r="16" spans="2:12" ht="6.75" customHeight="1" x14ac:dyDescent="0.2">
      <c r="B16" s="6"/>
      <c r="C16" s="7"/>
      <c r="D16" s="7"/>
      <c r="E16" s="7"/>
      <c r="F16" s="7"/>
      <c r="G16" s="7"/>
      <c r="H16" s="7"/>
      <c r="I16" s="7"/>
      <c r="J16" s="7"/>
      <c r="K16" s="6"/>
    </row>
    <row r="17" spans="2:12" ht="13.15" customHeight="1" x14ac:dyDescent="0.2">
      <c r="B17" s="14" t="s">
        <v>53</v>
      </c>
      <c r="C17" s="11">
        <v>1089663.034667318</v>
      </c>
      <c r="D17" s="11">
        <v>1165493.6472264498</v>
      </c>
      <c r="E17" s="11">
        <v>1233998.6009773479</v>
      </c>
      <c r="F17" s="11">
        <v>1268337.9711043581</v>
      </c>
      <c r="G17" s="11">
        <v>1242735.6194856421</v>
      </c>
      <c r="H17" s="11">
        <v>1218947.2297279497</v>
      </c>
      <c r="I17" s="11">
        <v>1384294</v>
      </c>
      <c r="J17" s="11">
        <v>1418671</v>
      </c>
      <c r="K17" s="11">
        <f>SUM(K18:K23)</f>
        <v>1423324.5121287671</v>
      </c>
      <c r="L17" s="11">
        <f>SUM(L18:L23)</f>
        <v>1463565.2372435466</v>
      </c>
    </row>
    <row r="18" spans="2:12" ht="13.15" customHeight="1" x14ac:dyDescent="0.2">
      <c r="B18" s="15" t="s">
        <v>7</v>
      </c>
      <c r="C18" s="9">
        <v>175474.77340929103</v>
      </c>
      <c r="D18" s="9">
        <v>182273.58314166658</v>
      </c>
      <c r="E18" s="9">
        <v>174925.18179077638</v>
      </c>
      <c r="F18" s="9">
        <v>166356.87644772683</v>
      </c>
      <c r="G18" s="9">
        <v>163903.723</v>
      </c>
      <c r="H18" s="9">
        <v>172823.51651627748</v>
      </c>
      <c r="I18" s="9">
        <v>169776</v>
      </c>
      <c r="J18" s="9">
        <v>187281</v>
      </c>
      <c r="K18" s="9">
        <v>176516.0693464783</v>
      </c>
      <c r="L18" s="9">
        <v>178744.48909844927</v>
      </c>
    </row>
    <row r="19" spans="2:12" ht="13.15" customHeight="1" x14ac:dyDescent="0.2">
      <c r="B19" s="15" t="s">
        <v>1</v>
      </c>
      <c r="C19" s="9">
        <v>57715.565770806556</v>
      </c>
      <c r="D19" s="9">
        <v>57985.683870333349</v>
      </c>
      <c r="E19" s="9">
        <v>56251.501138139982</v>
      </c>
      <c r="F19" s="9">
        <v>55289.217856631345</v>
      </c>
      <c r="G19" s="9">
        <v>55365.242775307561</v>
      </c>
      <c r="H19" s="9">
        <v>53043.4</v>
      </c>
      <c r="I19" s="9">
        <v>53427</v>
      </c>
      <c r="J19" s="9">
        <v>53616</v>
      </c>
      <c r="K19" s="9">
        <v>54063.022701370304</v>
      </c>
      <c r="L19" s="9">
        <v>54134.693046987362</v>
      </c>
    </row>
    <row r="20" spans="2:12" ht="13.15" customHeight="1" x14ac:dyDescent="0.2">
      <c r="B20" s="15" t="s">
        <v>33</v>
      </c>
      <c r="C20" s="9">
        <v>392405.29278548853</v>
      </c>
      <c r="D20" s="9">
        <v>455323</v>
      </c>
      <c r="E20" s="9">
        <v>463478.70675453049</v>
      </c>
      <c r="F20" s="9">
        <v>441545.39</v>
      </c>
      <c r="G20" s="9">
        <v>394313.92199999996</v>
      </c>
      <c r="H20" s="9">
        <v>424907.10770728003</v>
      </c>
      <c r="I20" s="9">
        <v>462187</v>
      </c>
      <c r="J20" s="9">
        <v>468080</v>
      </c>
      <c r="K20" s="9">
        <v>422859.10344589717</v>
      </c>
      <c r="L20" s="9">
        <v>407754.03459161241</v>
      </c>
    </row>
    <row r="21" spans="2:12" ht="13.15" customHeight="1" x14ac:dyDescent="0.2">
      <c r="B21" s="15" t="s">
        <v>39</v>
      </c>
      <c r="C21" s="9">
        <v>102914.02300342904</v>
      </c>
      <c r="D21" s="9">
        <v>105397.0515974333</v>
      </c>
      <c r="E21" s="9">
        <v>113506.13570316555</v>
      </c>
      <c r="F21" s="9">
        <v>121185.86000000002</v>
      </c>
      <c r="G21" s="9">
        <v>118913.48271033444</v>
      </c>
      <c r="H21" s="9">
        <v>110639.17931872218</v>
      </c>
      <c r="I21" s="9">
        <v>111605</v>
      </c>
      <c r="J21" s="9">
        <v>116746</v>
      </c>
      <c r="K21" s="9">
        <v>115972.69445829869</v>
      </c>
      <c r="L21" s="9">
        <v>121119.17261267167</v>
      </c>
    </row>
    <row r="22" spans="2:12" ht="13.15" customHeight="1" x14ac:dyDescent="0.2">
      <c r="B22" s="15" t="s">
        <v>34</v>
      </c>
      <c r="C22" s="9">
        <v>224724.71275840452</v>
      </c>
      <c r="D22" s="9">
        <v>234531.73563333333</v>
      </c>
      <c r="E22" s="9">
        <v>275934.99</v>
      </c>
      <c r="F22" s="9">
        <v>287773.05</v>
      </c>
      <c r="G22" s="9">
        <v>280416.96299999999</v>
      </c>
      <c r="H22" s="9">
        <v>283148</v>
      </c>
      <c r="I22" s="9">
        <v>387730</v>
      </c>
      <c r="J22" s="9">
        <v>395235</v>
      </c>
      <c r="K22" s="9">
        <v>449367.90606478421</v>
      </c>
      <c r="L22" s="9">
        <v>501019.86401565257</v>
      </c>
    </row>
    <row r="23" spans="2:12" ht="13.15" customHeight="1" x14ac:dyDescent="0.2">
      <c r="B23" s="15" t="s">
        <v>35</v>
      </c>
      <c r="C23" s="9">
        <v>136428.66693989834</v>
      </c>
      <c r="D23" s="9">
        <v>129982.59298368337</v>
      </c>
      <c r="E23" s="9">
        <v>149902.0855907356</v>
      </c>
      <c r="F23" s="9">
        <v>196187.57679999998</v>
      </c>
      <c r="G23" s="9">
        <v>229822.28599999999</v>
      </c>
      <c r="H23" s="9">
        <v>174386.02618566997</v>
      </c>
      <c r="I23" s="9">
        <v>199569</v>
      </c>
      <c r="J23" s="9">
        <v>197713</v>
      </c>
      <c r="K23" s="9">
        <v>204545.71611193859</v>
      </c>
      <c r="L23" s="9">
        <v>200792.9838781734</v>
      </c>
    </row>
    <row r="24" spans="2:12" ht="13.15" customHeight="1" x14ac:dyDescent="0.2">
      <c r="B24" s="15"/>
      <c r="C24" s="9"/>
      <c r="D24" s="9"/>
      <c r="E24" s="9"/>
      <c r="F24" s="9"/>
      <c r="G24" s="9"/>
      <c r="H24" s="9"/>
      <c r="I24" s="9"/>
      <c r="J24" s="9"/>
      <c r="K24" s="9"/>
    </row>
    <row r="25" spans="2:12" ht="13.15" customHeight="1" x14ac:dyDescent="0.2">
      <c r="B25" s="14" t="s">
        <v>54</v>
      </c>
      <c r="C25" s="11">
        <v>33509.132070792897</v>
      </c>
      <c r="D25" s="11">
        <v>32812.091716333285</v>
      </c>
      <c r="E25" s="11">
        <v>33057.793550277624</v>
      </c>
      <c r="F25" s="11">
        <v>33302.425685260001</v>
      </c>
      <c r="G25" s="11">
        <v>33598.093295211678</v>
      </c>
      <c r="H25" s="11">
        <v>33914.797999999995</v>
      </c>
      <c r="I25" s="11">
        <v>34937</v>
      </c>
      <c r="J25" s="11">
        <v>35887</v>
      </c>
      <c r="K25" s="11">
        <v>35887.704241972038</v>
      </c>
      <c r="L25" s="11">
        <f>+L26+L27</f>
        <v>35884.575431779318</v>
      </c>
    </row>
    <row r="26" spans="2:12" ht="13.15" customHeight="1" x14ac:dyDescent="0.2">
      <c r="B26" s="15" t="s">
        <v>25</v>
      </c>
      <c r="C26" s="9">
        <v>10027.697978379249</v>
      </c>
      <c r="D26" s="9">
        <v>10125.819041666658</v>
      </c>
      <c r="E26" s="9">
        <v>10198</v>
      </c>
      <c r="F26" s="9">
        <v>10270.109999999999</v>
      </c>
      <c r="G26" s="9">
        <v>10291.664000000001</v>
      </c>
      <c r="H26" s="9">
        <v>10342</v>
      </c>
      <c r="I26" s="9">
        <v>10341</v>
      </c>
      <c r="J26" s="9">
        <v>10387</v>
      </c>
      <c r="K26" s="9">
        <v>10336.300389465403</v>
      </c>
      <c r="L26" s="9">
        <v>10336.15346228417</v>
      </c>
    </row>
    <row r="27" spans="2:12" ht="12.75" customHeight="1" x14ac:dyDescent="0.2">
      <c r="B27" s="15" t="s">
        <v>26</v>
      </c>
      <c r="C27" s="9">
        <v>23481.434092413652</v>
      </c>
      <c r="D27" s="9">
        <v>22686.272674666627</v>
      </c>
      <c r="E27" s="9">
        <v>22859.793550277627</v>
      </c>
      <c r="F27" s="9">
        <v>23032.31568526</v>
      </c>
      <c r="G27" s="9">
        <v>23306.429295211678</v>
      </c>
      <c r="H27" s="9">
        <v>23572.797999999999</v>
      </c>
      <c r="I27" s="9">
        <v>24596</v>
      </c>
      <c r="J27" s="9">
        <v>25500</v>
      </c>
      <c r="K27" s="9">
        <v>25551.403852506639</v>
      </c>
      <c r="L27" s="9">
        <v>25548.421969495146</v>
      </c>
    </row>
    <row r="28" spans="2:12" ht="12.75" customHeight="1" x14ac:dyDescent="0.2">
      <c r="B28" s="15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2:12" ht="13.15" customHeight="1" x14ac:dyDescent="0.2">
      <c r="B29" s="14" t="s">
        <v>55</v>
      </c>
      <c r="C29" s="11">
        <v>114164.46045652237</v>
      </c>
      <c r="D29" s="11">
        <v>118048.51816883056</v>
      </c>
      <c r="E29" s="11">
        <v>121655.75042039815</v>
      </c>
      <c r="F29" s="11">
        <v>125221.4447648089</v>
      </c>
      <c r="G29" s="11">
        <v>126521.16413368683</v>
      </c>
      <c r="H29" s="11">
        <v>127470.68999999999</v>
      </c>
      <c r="I29" s="11">
        <v>127637</v>
      </c>
      <c r="J29" s="11">
        <f>SUM(J30:J36)</f>
        <v>129062</v>
      </c>
      <c r="K29" s="11">
        <f>SUM(K30:K36)</f>
        <v>127658.61169167457</v>
      </c>
      <c r="L29" s="11">
        <f>SUM(L30:L36)</f>
        <v>128027.93516083664</v>
      </c>
    </row>
    <row r="30" spans="2:12" ht="13.15" customHeight="1" x14ac:dyDescent="0.2">
      <c r="B30" s="15" t="s">
        <v>18</v>
      </c>
      <c r="C30" s="9">
        <v>17055.254651868323</v>
      </c>
      <c r="D30" s="9">
        <v>17531.540983333325</v>
      </c>
      <c r="E30" s="9">
        <v>18600.53</v>
      </c>
      <c r="F30" s="9">
        <v>19670.439999999999</v>
      </c>
      <c r="G30" s="9">
        <v>19836.851000000002</v>
      </c>
      <c r="H30" s="9">
        <v>20191</v>
      </c>
      <c r="I30" s="9">
        <v>20155</v>
      </c>
      <c r="J30" s="9">
        <v>20103</v>
      </c>
      <c r="K30" s="9">
        <v>20009.817358180542</v>
      </c>
      <c r="L30" s="9">
        <v>19994.327488787028</v>
      </c>
    </row>
    <row r="31" spans="2:12" ht="13.15" customHeight="1" x14ac:dyDescent="0.2">
      <c r="B31" s="15" t="s">
        <v>19</v>
      </c>
      <c r="C31" s="9">
        <v>7988.9010667032917</v>
      </c>
      <c r="D31" s="9">
        <v>8106.321784663327</v>
      </c>
      <c r="E31" s="9">
        <v>8288.594396333332</v>
      </c>
      <c r="F31" s="9">
        <v>8468.0918716311007</v>
      </c>
      <c r="G31" s="9">
        <v>8568</v>
      </c>
      <c r="H31" s="9">
        <v>8583.86</v>
      </c>
      <c r="I31" s="9">
        <v>8576</v>
      </c>
      <c r="J31" s="9">
        <v>8673</v>
      </c>
      <c r="K31" s="9">
        <v>8590.4284477856963</v>
      </c>
      <c r="L31" s="9">
        <v>8576.5857878263887</v>
      </c>
    </row>
    <row r="32" spans="2:12" ht="13.15" customHeight="1" x14ac:dyDescent="0.2">
      <c r="B32" s="15" t="s">
        <v>20</v>
      </c>
      <c r="C32" s="9">
        <v>24383.612044719273</v>
      </c>
      <c r="D32" s="9">
        <v>24932.173090000295</v>
      </c>
      <c r="E32" s="9">
        <v>25704.919099999999</v>
      </c>
      <c r="F32" s="9">
        <v>26481.429099999998</v>
      </c>
      <c r="G32" s="9">
        <v>26711.805133686838</v>
      </c>
      <c r="H32" s="9">
        <v>26712.2</v>
      </c>
      <c r="I32" s="9">
        <v>26737</v>
      </c>
      <c r="J32" s="9">
        <v>27124</v>
      </c>
      <c r="K32" s="9">
        <v>26815.013129174291</v>
      </c>
      <c r="L32" s="9">
        <v>26763.530109756761</v>
      </c>
    </row>
    <row r="33" spans="2:12" ht="13.15" customHeight="1" x14ac:dyDescent="0.2">
      <c r="B33" s="15" t="s">
        <v>21</v>
      </c>
      <c r="C33" s="9">
        <v>20908.851766531247</v>
      </c>
      <c r="D33" s="9">
        <v>21598.619686666989</v>
      </c>
      <c r="E33" s="9">
        <v>22135.314814814814</v>
      </c>
      <c r="F33" s="9">
        <v>22674.859999999997</v>
      </c>
      <c r="G33" s="9">
        <v>22863.759999999998</v>
      </c>
      <c r="H33" s="9">
        <v>22857.200000000001</v>
      </c>
      <c r="I33" s="9">
        <v>22962</v>
      </c>
      <c r="J33" s="9">
        <v>23251</v>
      </c>
      <c r="K33" s="9">
        <v>22976.533724615187</v>
      </c>
      <c r="L33" s="9">
        <v>22930.820941410129</v>
      </c>
    </row>
    <row r="34" spans="2:12" ht="13.15" customHeight="1" x14ac:dyDescent="0.2">
      <c r="B34" s="15" t="s">
        <v>22</v>
      </c>
      <c r="C34" s="9">
        <v>4570.6364638771029</v>
      </c>
      <c r="D34" s="9">
        <v>4579.0632583333272</v>
      </c>
      <c r="E34" s="9">
        <v>4777.0159999999996</v>
      </c>
      <c r="F34" s="9">
        <v>4932.7300000000005</v>
      </c>
      <c r="G34" s="9">
        <v>5025.0099999999993</v>
      </c>
      <c r="H34" s="9">
        <v>4995.2</v>
      </c>
      <c r="I34" s="9">
        <v>4993</v>
      </c>
      <c r="J34" s="9">
        <v>5083</v>
      </c>
      <c r="K34" s="9">
        <v>5018.6558173877365</v>
      </c>
      <c r="L34" s="9">
        <v>5007.8990032584916</v>
      </c>
    </row>
    <row r="35" spans="2:12" ht="13.15" customHeight="1" x14ac:dyDescent="0.2">
      <c r="B35" s="15" t="s">
        <v>23</v>
      </c>
      <c r="C35" s="9">
        <v>36377.154413890014</v>
      </c>
      <c r="D35" s="9">
        <v>38364.874507666973</v>
      </c>
      <c r="E35" s="9">
        <v>39172.300000000003</v>
      </c>
      <c r="F35" s="9">
        <v>39975.72</v>
      </c>
      <c r="G35" s="9">
        <v>40461.358999999997</v>
      </c>
      <c r="H35" s="9">
        <v>40944</v>
      </c>
      <c r="I35" s="9">
        <v>40958</v>
      </c>
      <c r="J35" s="9">
        <v>41501</v>
      </c>
      <c r="K35" s="9">
        <v>40890.141666379262</v>
      </c>
      <c r="L35" s="9">
        <v>40788.367694252847</v>
      </c>
    </row>
    <row r="36" spans="2:12" ht="13.15" customHeight="1" x14ac:dyDescent="0.2">
      <c r="B36" s="15" t="s">
        <v>24</v>
      </c>
      <c r="C36" s="9">
        <v>2880.050048933123</v>
      </c>
      <c r="D36" s="9">
        <v>2935.9248581663296</v>
      </c>
      <c r="E36" s="9">
        <v>2977.0761092499997</v>
      </c>
      <c r="F36" s="9">
        <v>3018.1737931778048</v>
      </c>
      <c r="G36" s="9">
        <v>3054.3789999999999</v>
      </c>
      <c r="H36" s="9">
        <v>3187.2299999999996</v>
      </c>
      <c r="I36" s="9">
        <v>3256</v>
      </c>
      <c r="J36" s="9">
        <v>3327</v>
      </c>
      <c r="K36" s="9">
        <v>3358.0215481518412</v>
      </c>
      <c r="L36" s="9">
        <v>3966.4041355449858</v>
      </c>
    </row>
    <row r="37" spans="2:12" ht="13.15" customHeight="1" x14ac:dyDescent="0.2">
      <c r="B37" s="15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2:12" ht="13.15" customHeight="1" x14ac:dyDescent="0.2">
      <c r="B38" s="14" t="s">
        <v>52</v>
      </c>
      <c r="C38" s="11">
        <v>131461.19922091468</v>
      </c>
      <c r="D38" s="11">
        <v>133099.17769141137</v>
      </c>
      <c r="E38" s="11">
        <v>146826.51135714387</v>
      </c>
      <c r="F38" s="11">
        <v>141999.71214228077</v>
      </c>
      <c r="G38" s="11">
        <v>144195.42395486825</v>
      </c>
      <c r="H38" s="11">
        <v>148251.23130867997</v>
      </c>
      <c r="I38" s="11">
        <v>147532.96924071066</v>
      </c>
      <c r="J38" s="11">
        <v>152610.90174311073</v>
      </c>
      <c r="K38" s="11">
        <f>SUM(K39:K45)</f>
        <v>148048.38764146331</v>
      </c>
      <c r="L38" s="11">
        <f>SUM(L39:L45)</f>
        <v>149422.48895320573</v>
      </c>
    </row>
    <row r="39" spans="2:12" ht="13.15" customHeight="1" x14ac:dyDescent="0.2">
      <c r="B39" s="15" t="s">
        <v>10</v>
      </c>
      <c r="C39" s="9">
        <v>474.31558765940747</v>
      </c>
      <c r="D39" s="9">
        <v>479.40219666666667</v>
      </c>
      <c r="E39" s="9">
        <v>474.89023603603607</v>
      </c>
      <c r="F39" s="9">
        <v>470.2202452663463</v>
      </c>
      <c r="G39" s="9">
        <v>626.48399999999992</v>
      </c>
      <c r="H39" s="9">
        <v>510.51715125000004</v>
      </c>
      <c r="I39" s="9">
        <v>527.96924071066053</v>
      </c>
      <c r="J39" s="9">
        <v>514.90174311072087</v>
      </c>
      <c r="K39" s="9">
        <v>552.86309104019824</v>
      </c>
      <c r="L39" s="9">
        <v>542.46397006342727</v>
      </c>
    </row>
    <row r="40" spans="2:12" ht="13.15" customHeight="1" x14ac:dyDescent="0.2">
      <c r="B40" s="15" t="s">
        <v>11</v>
      </c>
      <c r="C40" s="9">
        <v>14884.818534848258</v>
      </c>
      <c r="D40" s="9">
        <v>15691.468545416306</v>
      </c>
      <c r="E40" s="9">
        <v>16143.236800973569</v>
      </c>
      <c r="F40" s="9">
        <v>16585.915000000001</v>
      </c>
      <c r="G40" s="9">
        <v>16797.323999999997</v>
      </c>
      <c r="H40" s="9">
        <v>16840.49195</v>
      </c>
      <c r="I40" s="9">
        <v>16787</v>
      </c>
      <c r="J40" s="9">
        <v>16961</v>
      </c>
      <c r="K40" s="9">
        <v>16953.226107144081</v>
      </c>
      <c r="L40" s="9">
        <v>16906.287121990568</v>
      </c>
    </row>
    <row r="41" spans="2:12" ht="13.15" customHeight="1" x14ac:dyDescent="0.2">
      <c r="B41" s="15" t="s">
        <v>12</v>
      </c>
      <c r="C41" s="9">
        <v>7156.4706611786596</v>
      </c>
      <c r="D41" s="9">
        <v>6997.4995093829975</v>
      </c>
      <c r="E41" s="9">
        <v>7284.7456725335596</v>
      </c>
      <c r="F41" s="9">
        <v>7381.4</v>
      </c>
      <c r="G41" s="9">
        <v>7467.2380000000003</v>
      </c>
      <c r="H41" s="9">
        <v>7471</v>
      </c>
      <c r="I41" s="9">
        <v>7507</v>
      </c>
      <c r="J41" s="9">
        <v>7102</v>
      </c>
      <c r="K41" s="9">
        <v>8482.0246843441309</v>
      </c>
      <c r="L41" s="9">
        <v>8973.4080540547639</v>
      </c>
    </row>
    <row r="42" spans="2:12" ht="13.15" customHeight="1" x14ac:dyDescent="0.2">
      <c r="B42" s="15" t="s">
        <v>36</v>
      </c>
      <c r="C42" s="9">
        <v>72537.98649387357</v>
      </c>
      <c r="D42" s="9">
        <v>72541.62415133325</v>
      </c>
      <c r="E42" s="9">
        <v>84235.618106997339</v>
      </c>
      <c r="F42" s="9">
        <v>77341.283272328001</v>
      </c>
      <c r="G42" s="9">
        <v>78562.201954868258</v>
      </c>
      <c r="H42" s="9">
        <v>82603.172641654979</v>
      </c>
      <c r="I42" s="9">
        <v>81704</v>
      </c>
      <c r="J42" s="9">
        <v>86700</v>
      </c>
      <c r="K42" s="9">
        <v>80999.347640346226</v>
      </c>
      <c r="L42" s="9">
        <v>81990.556799107959</v>
      </c>
    </row>
    <row r="43" spans="2:12" ht="13.15" customHeight="1" x14ac:dyDescent="0.2">
      <c r="B43" s="15" t="s">
        <v>13</v>
      </c>
      <c r="C43" s="9">
        <v>24560.638630140893</v>
      </c>
      <c r="D43" s="9">
        <v>25197.003946333316</v>
      </c>
      <c r="E43" s="9">
        <v>25819.269141880453</v>
      </c>
      <c r="F43" s="9">
        <v>26439.739999999998</v>
      </c>
      <c r="G43" s="9">
        <v>26780.032999999999</v>
      </c>
      <c r="H43" s="9">
        <v>26766</v>
      </c>
      <c r="I43" s="9">
        <v>26771</v>
      </c>
      <c r="J43" s="9">
        <v>27002</v>
      </c>
      <c r="K43" s="9">
        <v>26909.856441800406</v>
      </c>
      <c r="L43" s="9">
        <v>26829.647797417023</v>
      </c>
    </row>
    <row r="44" spans="2:12" ht="13.15" customHeight="1" x14ac:dyDescent="0.2">
      <c r="B44" s="15" t="s">
        <v>27</v>
      </c>
      <c r="C44" s="9">
        <v>7629.087001669137</v>
      </c>
      <c r="D44" s="9">
        <v>7884</v>
      </c>
      <c r="E44" s="9">
        <v>8412</v>
      </c>
      <c r="F44" s="9">
        <v>9167.3333489199995</v>
      </c>
      <c r="G44" s="9">
        <v>9298.2060000000001</v>
      </c>
      <c r="H44" s="9">
        <v>9369</v>
      </c>
      <c r="I44" s="9">
        <v>9426</v>
      </c>
      <c r="J44" s="9">
        <v>9635</v>
      </c>
      <c r="K44" s="9">
        <v>9419.4471490178639</v>
      </c>
      <c r="L44" s="9">
        <v>9419.6043093160988</v>
      </c>
    </row>
    <row r="45" spans="2:12" ht="13.15" customHeight="1" x14ac:dyDescent="0.2">
      <c r="B45" s="15" t="s">
        <v>2</v>
      </c>
      <c r="C45" s="9">
        <v>4217.8823115447622</v>
      </c>
      <c r="D45" s="9">
        <v>4308.1793422788269</v>
      </c>
      <c r="E45" s="9">
        <v>4456.7513987229167</v>
      </c>
      <c r="F45" s="9">
        <v>4613.8202757664212</v>
      </c>
      <c r="G45" s="9">
        <v>4663.9370000000008</v>
      </c>
      <c r="H45" s="9">
        <v>4691.0495657749998</v>
      </c>
      <c r="I45" s="9">
        <v>4810</v>
      </c>
      <c r="J45" s="9">
        <v>4696</v>
      </c>
      <c r="K45" s="9">
        <v>4731.6225277703961</v>
      </c>
      <c r="L45" s="9">
        <v>4760.5209012559235</v>
      </c>
    </row>
    <row r="46" spans="2:12" ht="13.15" customHeight="1" x14ac:dyDescent="0.2">
      <c r="B46" s="15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2:12" ht="13.15" customHeight="1" x14ac:dyDescent="0.2">
      <c r="B47" s="14" t="s">
        <v>51</v>
      </c>
      <c r="C47" s="11">
        <v>1518361.1495459839</v>
      </c>
      <c r="D47" s="11">
        <v>1746592.7693793331</v>
      </c>
      <c r="E47" s="11">
        <v>1661881.4447673354</v>
      </c>
      <c r="F47" s="11">
        <v>1609927.7683861929</v>
      </c>
      <c r="G47" s="11">
        <v>1672345.9722247501</v>
      </c>
      <c r="H47" s="11">
        <v>1564298.5377734997</v>
      </c>
      <c r="I47" s="11">
        <v>1633048</v>
      </c>
      <c r="J47" s="11">
        <f>SUM(J48:J53)</f>
        <v>1720173.7726029954</v>
      </c>
      <c r="K47" s="11">
        <f>SUM(K48:K53)</f>
        <v>1716866.9793718094</v>
      </c>
      <c r="L47" s="11">
        <f>SUM(L48:L53)</f>
        <v>1798019.90641291</v>
      </c>
    </row>
    <row r="48" spans="2:12" ht="13.15" customHeight="1" x14ac:dyDescent="0.2">
      <c r="B48" s="15" t="s">
        <v>14</v>
      </c>
      <c r="C48" s="9">
        <v>3500.1295</v>
      </c>
      <c r="D48" s="9">
        <v>2000.12</v>
      </c>
      <c r="E48" s="9">
        <v>2500.1287000000002</v>
      </c>
      <c r="F48" s="9">
        <v>2000.123</v>
      </c>
      <c r="G48" s="9">
        <v>3656.0001562500001</v>
      </c>
      <c r="H48" s="9">
        <v>2440.3125</v>
      </c>
      <c r="I48" s="9">
        <v>3640</v>
      </c>
      <c r="J48" s="9">
        <v>4578.3099088998242</v>
      </c>
      <c r="K48" s="9">
        <v>6000.04</v>
      </c>
      <c r="L48" s="9">
        <v>2196.3110921082334</v>
      </c>
    </row>
    <row r="49" spans="2:12" ht="13.15" customHeight="1" x14ac:dyDescent="0.2">
      <c r="B49" s="15" t="s">
        <v>15</v>
      </c>
      <c r="C49" s="9">
        <v>143326.36180736969</v>
      </c>
      <c r="D49" s="9">
        <v>150442.18295666695</v>
      </c>
      <c r="E49" s="9">
        <v>148757.61424073885</v>
      </c>
      <c r="F49" s="9">
        <v>145449.02764988635</v>
      </c>
      <c r="G49" s="9">
        <v>146009.16238200001</v>
      </c>
      <c r="H49" s="9">
        <v>157073.60138200002</v>
      </c>
      <c r="I49" s="9">
        <v>164812</v>
      </c>
      <c r="J49" s="9">
        <v>174629.88534450778</v>
      </c>
      <c r="K49" s="9">
        <v>180064.83332860703</v>
      </c>
      <c r="L49" s="9">
        <v>184440.93431266129</v>
      </c>
    </row>
    <row r="50" spans="2:12" ht="13.15" customHeight="1" x14ac:dyDescent="0.2">
      <c r="B50" s="15" t="s">
        <v>37</v>
      </c>
      <c r="C50" s="9">
        <v>221040.12162140341</v>
      </c>
      <c r="D50" s="9">
        <v>285524.57120000001</v>
      </c>
      <c r="E50" s="9">
        <v>194082.39020575286</v>
      </c>
      <c r="F50" s="9">
        <v>103283.8233353137</v>
      </c>
      <c r="G50" s="9">
        <v>146816.21</v>
      </c>
      <c r="H50" s="9">
        <v>101319.79122372479</v>
      </c>
      <c r="I50" s="9">
        <v>108750</v>
      </c>
      <c r="J50" s="9">
        <v>109539.6734070299</v>
      </c>
      <c r="K50" s="9">
        <v>135026.04363401674</v>
      </c>
      <c r="L50" s="9">
        <v>138387.30260514872</v>
      </c>
    </row>
    <row r="51" spans="2:12" ht="13.15" customHeight="1" x14ac:dyDescent="0.2">
      <c r="B51" s="15" t="s">
        <v>16</v>
      </c>
      <c r="C51" s="9">
        <v>19257.667260917449</v>
      </c>
      <c r="D51" s="9">
        <v>19430.236356000001</v>
      </c>
      <c r="E51" s="9">
        <v>19220.616883333332</v>
      </c>
      <c r="F51" s="9">
        <v>19041.5</v>
      </c>
      <c r="G51" s="9">
        <v>19198.011999999999</v>
      </c>
      <c r="H51" s="9">
        <v>19052.274000000001</v>
      </c>
      <c r="I51" s="9">
        <v>19109</v>
      </c>
      <c r="J51" s="9">
        <v>19119.727701238622</v>
      </c>
      <c r="K51" s="9">
        <v>19150.723700161052</v>
      </c>
      <c r="L51" s="9">
        <v>19147.071555060065</v>
      </c>
    </row>
    <row r="52" spans="2:12" ht="13.15" customHeight="1" x14ac:dyDescent="0.2">
      <c r="B52" s="15" t="s">
        <v>17</v>
      </c>
      <c r="C52" s="9">
        <v>25212.188999999998</v>
      </c>
      <c r="D52" s="9">
        <v>12851.767866666674</v>
      </c>
      <c r="E52" s="9">
        <v>14865.46854458017</v>
      </c>
      <c r="F52" s="9">
        <v>17161.575454545</v>
      </c>
      <c r="G52" s="9">
        <v>20624.5376865</v>
      </c>
      <c r="H52" s="9">
        <v>20710.661549126016</v>
      </c>
      <c r="I52" s="9">
        <v>21812</v>
      </c>
      <c r="J52" s="9">
        <v>24333.067347735763</v>
      </c>
      <c r="K52" s="9">
        <v>18627.110977883</v>
      </c>
      <c r="L52" s="9">
        <v>22826.983987980806</v>
      </c>
    </row>
    <row r="53" spans="2:12" ht="13.15" customHeight="1" x14ac:dyDescent="0.2">
      <c r="B53" s="15" t="s">
        <v>40</v>
      </c>
      <c r="C53" s="9">
        <v>1106024.6803562932</v>
      </c>
      <c r="D53" s="9">
        <v>1276343.8909999996</v>
      </c>
      <c r="E53" s="9">
        <v>1282455.2261929302</v>
      </c>
      <c r="F53" s="9">
        <v>1322991.7189464478</v>
      </c>
      <c r="G53" s="9">
        <v>1336042.05</v>
      </c>
      <c r="H53" s="9">
        <v>1263701.897118649</v>
      </c>
      <c r="I53" s="9">
        <v>1314925</v>
      </c>
      <c r="J53" s="9">
        <v>1387973.1088935835</v>
      </c>
      <c r="K53" s="9">
        <v>1357998.2277311415</v>
      </c>
      <c r="L53" s="9">
        <v>1431021.3028599508</v>
      </c>
    </row>
    <row r="54" spans="2:12" ht="13.15" customHeight="1" x14ac:dyDescent="0.2">
      <c r="B54" s="15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2:12" ht="13.15" customHeight="1" x14ac:dyDescent="0.2">
      <c r="B55" s="14" t="s">
        <v>50</v>
      </c>
      <c r="C55" s="11">
        <v>194136.59880839335</v>
      </c>
      <c r="D55" s="11">
        <v>202060.02403806499</v>
      </c>
      <c r="E55" s="11">
        <v>205358.69321149189</v>
      </c>
      <c r="F55" s="11">
        <v>208651.22050000002</v>
      </c>
      <c r="G55" s="11">
        <v>211178.36049999998</v>
      </c>
      <c r="H55" s="11">
        <v>207681.23178000003</v>
      </c>
      <c r="I55" s="11">
        <v>210180</v>
      </c>
      <c r="J55" s="11">
        <v>205820.58045804364</v>
      </c>
      <c r="K55" s="11">
        <f>SUM(K56:K57)</f>
        <v>211561.60694279097</v>
      </c>
      <c r="L55" s="11">
        <f>SUM(L56:L57)</f>
        <v>220322.73882400323</v>
      </c>
    </row>
    <row r="56" spans="2:12" ht="13.15" customHeight="1" x14ac:dyDescent="0.2">
      <c r="B56" s="15" t="s">
        <v>3</v>
      </c>
      <c r="C56" s="9">
        <v>165630.91278084545</v>
      </c>
      <c r="D56" s="9">
        <v>173168.09059906498</v>
      </c>
      <c r="E56" s="9">
        <v>176363.02205065853</v>
      </c>
      <c r="F56" s="9">
        <v>179552.58000000002</v>
      </c>
      <c r="G56" s="9">
        <v>181707.86</v>
      </c>
      <c r="H56" s="9">
        <v>178143.97128000003</v>
      </c>
      <c r="I56" s="9">
        <v>180802</v>
      </c>
      <c r="J56" s="9">
        <v>175708.45059226427</v>
      </c>
      <c r="K56" s="9">
        <v>182449.22552214703</v>
      </c>
      <c r="L56" s="9">
        <v>191321.43150440225</v>
      </c>
    </row>
    <row r="57" spans="2:12" ht="13.15" customHeight="1" x14ac:dyDescent="0.2">
      <c r="B57" s="15" t="s">
        <v>8</v>
      </c>
      <c r="C57" s="9">
        <v>28505.686027547898</v>
      </c>
      <c r="D57" s="9">
        <v>28891.933439000022</v>
      </c>
      <c r="E57" s="9">
        <v>28995.67116083335</v>
      </c>
      <c r="F57" s="9">
        <v>29098.640500000001</v>
      </c>
      <c r="G57" s="9">
        <v>29470.500499999998</v>
      </c>
      <c r="H57" s="9">
        <v>29537.2605</v>
      </c>
      <c r="I57" s="9">
        <v>29378</v>
      </c>
      <c r="J57" s="9">
        <v>30112.129865779374</v>
      </c>
      <c r="K57" s="9">
        <v>29112.381420643953</v>
      </c>
      <c r="L57" s="9">
        <v>29001.30731960099</v>
      </c>
    </row>
    <row r="58" spans="2:12" ht="13.15" customHeight="1" x14ac:dyDescent="0.2">
      <c r="B58" s="15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2:12" ht="13.15" customHeight="1" x14ac:dyDescent="0.2">
      <c r="B59" s="14" t="s">
        <v>49</v>
      </c>
      <c r="C59" s="11">
        <v>99184.308329199092</v>
      </c>
      <c r="D59" s="11">
        <v>102064.53377298338</v>
      </c>
      <c r="E59" s="11">
        <v>108667.51847631785</v>
      </c>
      <c r="F59" s="11">
        <v>119638.24375641119</v>
      </c>
      <c r="G59" s="11">
        <v>116287.21278950287</v>
      </c>
      <c r="H59" s="11">
        <v>115670.9</v>
      </c>
      <c r="I59" s="11">
        <v>116352</v>
      </c>
      <c r="J59" s="11">
        <v>115482.41599585593</v>
      </c>
      <c r="K59" s="11">
        <v>116485.60986665066</v>
      </c>
      <c r="L59" s="11">
        <f>SUM(L60:L61)</f>
        <v>116656.39481611656</v>
      </c>
    </row>
    <row r="60" spans="2:12" ht="13.15" customHeight="1" x14ac:dyDescent="0.2">
      <c r="B60" s="15" t="s">
        <v>4</v>
      </c>
      <c r="C60" s="9">
        <v>59821.15433731005</v>
      </c>
      <c r="D60" s="9">
        <v>61259.979854316705</v>
      </c>
      <c r="E60" s="9">
        <v>62814.059008130236</v>
      </c>
      <c r="F60" s="9">
        <v>70550.570000000007</v>
      </c>
      <c r="G60" s="9">
        <v>71065.149999999994</v>
      </c>
      <c r="H60" s="9">
        <v>69845</v>
      </c>
      <c r="I60" s="9">
        <v>70467</v>
      </c>
      <c r="J60" s="9">
        <v>71443.011127170714</v>
      </c>
      <c r="K60" s="9">
        <v>70802.336792390241</v>
      </c>
      <c r="L60" s="9">
        <v>70696.979424706267</v>
      </c>
    </row>
    <row r="61" spans="2:12" ht="13.15" customHeight="1" x14ac:dyDescent="0.2">
      <c r="B61" s="16" t="s">
        <v>9</v>
      </c>
      <c r="C61" s="10">
        <v>39363.153991889048</v>
      </c>
      <c r="D61" s="10">
        <v>40804.553918666687</v>
      </c>
      <c r="E61" s="10">
        <v>45853.459468187619</v>
      </c>
      <c r="F61" s="10">
        <v>49087.67375641119</v>
      </c>
      <c r="G61" s="10">
        <v>45222.062789502874</v>
      </c>
      <c r="H61" s="10">
        <v>45825.9</v>
      </c>
      <c r="I61" s="10">
        <v>45885</v>
      </c>
      <c r="J61" s="10">
        <v>44039.404868685211</v>
      </c>
      <c r="K61" s="10">
        <v>45683.273074260411</v>
      </c>
      <c r="L61" s="10">
        <v>45959.415391410294</v>
      </c>
    </row>
    <row r="62" spans="2:12" ht="13.15" customHeight="1" x14ac:dyDescent="0.2">
      <c r="B62" s="12" t="s">
        <v>56</v>
      </c>
    </row>
    <row r="63" spans="2:12" ht="13.15" customHeight="1" x14ac:dyDescent="0.2">
      <c r="B63" s="13" t="s">
        <v>41</v>
      </c>
    </row>
    <row r="64" spans="2:12" ht="13.15" customHeight="1" x14ac:dyDescent="0.2">
      <c r="B64" s="13" t="s">
        <v>42</v>
      </c>
    </row>
    <row r="65" spans="2:2" ht="13.15" customHeight="1" x14ac:dyDescent="0.2">
      <c r="B65" s="13" t="s">
        <v>48</v>
      </c>
    </row>
    <row r="66" spans="2:2" ht="13.15" customHeight="1" x14ac:dyDescent="0.2">
      <c r="B66" s="13" t="s">
        <v>43</v>
      </c>
    </row>
    <row r="67" spans="2:2" ht="13.15" customHeight="1" x14ac:dyDescent="0.2">
      <c r="B67" s="13" t="s">
        <v>38</v>
      </c>
    </row>
  </sheetData>
  <phoneticPr fontId="0" type="noConversion"/>
  <pageMargins left="1.3779527559055118" right="0.39370078740157483" top="0.35433070866141736" bottom="0.98425196850393704" header="0" footer="0"/>
  <pageSetup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4030101</vt:lpstr>
    </vt:vector>
  </TitlesOfParts>
  <Company>INFORMATICA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CBX</dc:creator>
  <cp:lastModifiedBy>Juan Choque Apaza</cp:lastModifiedBy>
  <cp:lastPrinted>2014-05-08T21:11:06Z</cp:lastPrinted>
  <dcterms:created xsi:type="dcterms:W3CDTF">1998-03-06T13:43:26Z</dcterms:created>
  <dcterms:modified xsi:type="dcterms:W3CDTF">2022-05-13T16:28:00Z</dcterms:modified>
</cp:coreProperties>
</file>