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machaca\Documents\COMEX\Salidas\Índices\para publicar\502\"/>
    </mc:Choice>
  </mc:AlternateContent>
  <bookViews>
    <workbookView xWindow="0" yWindow="0" windowWidth="17700" windowHeight="3870"/>
  </bookViews>
  <sheets>
    <sheet name="50213" sheetId="3" r:id="rId1"/>
  </sheets>
  <calcPr calcId="162913"/>
</workbook>
</file>

<file path=xl/calcChain.xml><?xml version="1.0" encoding="utf-8"?>
<calcChain xmlns="http://schemas.openxmlformats.org/spreadsheetml/2006/main">
  <c r="D28" i="3" l="1"/>
  <c r="D26" i="3"/>
  <c r="H28" i="3"/>
  <c r="G28" i="3"/>
  <c r="F28" i="3"/>
  <c r="E28" i="3"/>
  <c r="H26" i="3"/>
  <c r="G26" i="3"/>
  <c r="F26" i="3"/>
  <c r="E26" i="3"/>
  <c r="E27" i="3" s="1"/>
  <c r="E29" i="3" s="1"/>
  <c r="C28" i="3"/>
  <c r="C26" i="3"/>
  <c r="C27" i="3" l="1"/>
  <c r="C29" i="3" s="1"/>
  <c r="G27" i="3"/>
  <c r="G29" i="3" s="1"/>
  <c r="D27" i="3"/>
  <c r="D29" i="3" s="1"/>
  <c r="H27" i="3"/>
  <c r="H29" i="3" s="1"/>
  <c r="F27" i="3"/>
  <c r="F29" i="3" s="1"/>
</calcChain>
</file>

<file path=xl/sharedStrings.xml><?xml version="1.0" encoding="utf-8"?>
<sst xmlns="http://schemas.openxmlformats.org/spreadsheetml/2006/main" count="23" uniqueCount="21">
  <si>
    <t>Cuadro N° 5.02.13</t>
  </si>
  <si>
    <t>INDICADOR</t>
  </si>
  <si>
    <t xml:space="preserve">       Valor Unitario</t>
  </si>
  <si>
    <t xml:space="preserve">       Volumen</t>
  </si>
  <si>
    <t>Índices de Exportación (2012=100)</t>
  </si>
  <si>
    <t>Índices de Importación (2012=100)</t>
  </si>
  <si>
    <t>(p) Preliminar</t>
  </si>
  <si>
    <t>Fuente: Instituto Nacional de Estadística</t>
  </si>
  <si>
    <r>
      <t xml:space="preserve">  Valor de Exportación</t>
    </r>
    <r>
      <rPr>
        <vertAlign val="superscript"/>
        <sz val="9"/>
        <rFont val="Arial"/>
        <family val="2"/>
      </rPr>
      <t xml:space="preserve"> (1) (2)</t>
    </r>
  </si>
  <si>
    <r>
      <t xml:space="preserve">       Valor </t>
    </r>
    <r>
      <rPr>
        <vertAlign val="superscript"/>
        <sz val="9"/>
        <rFont val="Arial"/>
        <family val="2"/>
      </rPr>
      <t xml:space="preserve"> (1)</t>
    </r>
  </si>
  <si>
    <r>
      <rPr>
        <vertAlign val="superscript"/>
        <sz val="8"/>
        <rFont val="Arial"/>
        <family val="2"/>
      </rPr>
      <t>(2)</t>
    </r>
    <r>
      <rPr>
        <sz val="8"/>
        <rFont val="Arial"/>
        <family val="2"/>
      </rPr>
      <t xml:space="preserve"> En millones de dólares estadounidenses.</t>
    </r>
  </si>
  <si>
    <r>
      <t>2021</t>
    </r>
    <r>
      <rPr>
        <b/>
        <vertAlign val="superscript"/>
        <sz val="9"/>
        <color theme="0"/>
        <rFont val="Arial"/>
        <family val="2"/>
      </rPr>
      <t>(p)</t>
    </r>
  </si>
  <si>
    <r>
      <rPr>
        <vertAlign val="superscript"/>
        <sz val="8"/>
        <rFont val="Arial"/>
        <family val="2"/>
      </rPr>
      <t xml:space="preserve">(1) </t>
    </r>
    <r>
      <rPr>
        <sz val="8"/>
        <rFont val="Arial"/>
        <family val="2"/>
      </rPr>
      <t>Valor que no incluye efector personales, demás monedas,  reexportaciones, importaciones temporales, mercancias o bienes usados (excepto aquellos que son identificados como bienes de capital).</t>
    </r>
  </si>
  <si>
    <r>
      <t xml:space="preserve">  Valor de Importación </t>
    </r>
    <r>
      <rPr>
        <vertAlign val="superscript"/>
        <sz val="9"/>
        <rFont val="Arial"/>
        <family val="2"/>
      </rPr>
      <t>(1)</t>
    </r>
    <r>
      <rPr>
        <sz val="9"/>
        <rFont val="Arial"/>
        <family val="2"/>
      </rPr>
      <t xml:space="preserve"> </t>
    </r>
    <r>
      <rPr>
        <vertAlign val="superscript"/>
        <sz val="9"/>
        <rFont val="Arial"/>
        <family val="2"/>
      </rPr>
      <t>(2)</t>
    </r>
  </si>
  <si>
    <t>Índice de Relación de Términos de Intercambio (año de referencia 2016)</t>
  </si>
  <si>
    <r>
      <t xml:space="preserve">       Valor</t>
    </r>
    <r>
      <rPr>
        <vertAlign val="superscript"/>
        <sz val="9"/>
        <rFont val="Arial"/>
        <family val="2"/>
      </rPr>
      <t xml:space="preserve"> (1)</t>
    </r>
  </si>
  <si>
    <r>
      <t>Poder de Compra de Exportaciones</t>
    </r>
    <r>
      <rPr>
        <vertAlign val="superscript"/>
        <sz val="9"/>
        <rFont val="Arial"/>
        <family val="2"/>
      </rPr>
      <t xml:space="preserve"> (3)</t>
    </r>
  </si>
  <si>
    <r>
      <t>Quantum de Exportaciones</t>
    </r>
    <r>
      <rPr>
        <vertAlign val="superscript"/>
        <sz val="9"/>
        <rFont val="Arial"/>
        <family val="2"/>
      </rPr>
      <t xml:space="preserve"> (3)</t>
    </r>
  </si>
  <si>
    <r>
      <t xml:space="preserve">Efecto de la Relación de Precios de Intercambio </t>
    </r>
    <r>
      <rPr>
        <vertAlign val="superscript"/>
        <sz val="9"/>
        <rFont val="Arial"/>
        <family val="2"/>
      </rPr>
      <t>(3)</t>
    </r>
  </si>
  <si>
    <r>
      <rPr>
        <vertAlign val="superscript"/>
        <sz val="8"/>
        <rFont val="Arial"/>
        <family val="2"/>
      </rPr>
      <t>(3)</t>
    </r>
    <r>
      <rPr>
        <sz val="8"/>
        <rFont val="Arial"/>
        <family val="2"/>
      </rPr>
      <t xml:space="preserve"> En millones de dólares de 2016.</t>
    </r>
  </si>
  <si>
    <t>BOLIVIA: PRINCIPALES INDICADORES DE COMERCIO EXTERIOR, 2016 - 2021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</si>
</sst>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15" x14ac:knownFonts="1">
    <font>
      <sz val="11"/>
      <color theme="1"/>
      <name val="Calibri"/>
      <family val="2"/>
      <scheme val="minor"/>
    </font>
    <font>
      <sz val="12"/>
      <name val="Courier"/>
      <family val="3"/>
    </font>
    <font>
      <sz val="12"/>
      <name val="Arial"/>
      <family val="2"/>
    </font>
    <font>
      <sz val="10"/>
      <name val="Arial"/>
      <family val="2"/>
    </font>
    <font>
      <b/>
      <sz val="10"/>
      <color indexed="16"/>
      <name val="Arial"/>
      <family val="2"/>
    </font>
    <font>
      <sz val="12"/>
      <color indexed="16"/>
      <name val="Arial"/>
      <family val="2"/>
    </font>
    <font>
      <b/>
      <sz val="9"/>
      <color theme="0"/>
      <name val="Arial"/>
      <family val="2"/>
    </font>
    <font>
      <sz val="12"/>
      <color indexed="18"/>
      <name val="Arial"/>
      <family val="2"/>
    </font>
    <font>
      <sz val="9"/>
      <name val="Arial"/>
      <family val="2"/>
    </font>
    <font>
      <sz val="10"/>
      <color indexed="18"/>
      <name val="Arial"/>
      <family val="2"/>
    </font>
    <font>
      <b/>
      <sz val="10"/>
      <color rgb="FF17223D"/>
      <name val="Arial"/>
      <family val="2"/>
    </font>
    <font>
      <sz val="8"/>
      <name val="Arial"/>
      <family val="2"/>
    </font>
    <font>
      <b/>
      <vertAlign val="superscript"/>
      <sz val="9"/>
      <color theme="0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rgb="FF17223D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17223D"/>
      </left>
      <right style="thin">
        <color theme="0"/>
      </right>
      <top style="thin">
        <color rgb="FF17223D"/>
      </top>
      <bottom/>
      <diagonal/>
    </border>
    <border>
      <left style="thin">
        <color theme="0"/>
      </left>
      <right style="thin">
        <color theme="0"/>
      </right>
      <top style="thin">
        <color rgb="FF17223D"/>
      </top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9" fillId="0" borderId="0" xfId="0" applyFont="1" applyFill="1" applyBorder="1"/>
    <xf numFmtId="2" fontId="7" fillId="0" borderId="0" xfId="0" applyNumberFormat="1" applyFont="1"/>
    <xf numFmtId="4" fontId="7" fillId="0" borderId="0" xfId="0" applyNumberFormat="1" applyFont="1"/>
    <xf numFmtId="0" fontId="10" fillId="0" borderId="0" xfId="2" applyFont="1" applyAlignment="1">
      <alignment vertical="center"/>
    </xf>
    <xf numFmtId="0" fontId="8" fillId="0" borderId="1" xfId="2" applyFont="1" applyBorder="1" applyAlignment="1">
      <alignment horizontal="left" indent="1"/>
    </xf>
    <xf numFmtId="4" fontId="8" fillId="2" borderId="1" xfId="3" applyNumberFormat="1" applyFont="1" applyFill="1" applyBorder="1" applyAlignment="1">
      <alignment horizontal="right" vertical="center"/>
    </xf>
    <xf numFmtId="0" fontId="8" fillId="0" borderId="1" xfId="2" applyFont="1" applyBorder="1" applyAlignment="1">
      <alignment horizontal="left" indent="2"/>
    </xf>
    <xf numFmtId="0" fontId="8" fillId="0" borderId="2" xfId="2" applyFont="1" applyBorder="1" applyAlignment="1">
      <alignment horizontal="left" indent="1"/>
    </xf>
    <xf numFmtId="4" fontId="8" fillId="2" borderId="2" xfId="3" applyNumberFormat="1" applyFont="1" applyFill="1" applyBorder="1" applyAlignment="1">
      <alignment horizontal="right" vertical="center"/>
    </xf>
    <xf numFmtId="0" fontId="11" fillId="2" borderId="0" xfId="2" applyFont="1" applyFill="1"/>
    <xf numFmtId="0" fontId="11" fillId="2" borderId="0" xfId="2" applyFont="1" applyFill="1" applyAlignment="1">
      <alignment horizontal="left" indent="4"/>
    </xf>
    <xf numFmtId="0" fontId="6" fillId="4" borderId="3" xfId="0" applyFont="1" applyFill="1" applyBorder="1" applyAlignment="1" applyProtection="1">
      <alignment horizontal="center" vertical="center" wrapText="1"/>
    </xf>
    <xf numFmtId="0" fontId="6" fillId="4" borderId="4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>
      <alignment horizontal="left" indent="1"/>
    </xf>
    <xf numFmtId="4" fontId="6" fillId="3" borderId="0" xfId="0" applyNumberFormat="1" applyFont="1" applyFill="1" applyBorder="1" applyAlignment="1">
      <alignment vertical="center"/>
    </xf>
    <xf numFmtId="2" fontId="9" fillId="0" borderId="0" xfId="0" applyNumberFormat="1" applyFont="1"/>
    <xf numFmtId="4" fontId="8" fillId="2" borderId="1" xfId="3" applyNumberFormat="1" applyFont="1" applyFill="1" applyBorder="1" applyAlignment="1">
      <alignment horizontal="right" vertical="center"/>
    </xf>
    <xf numFmtId="0" fontId="11" fillId="2" borderId="0" xfId="2" applyFont="1" applyFill="1" applyAlignment="1">
      <alignment horizontal="left" vertical="center" wrapText="1" indent="4"/>
    </xf>
  </cellXfs>
  <cellStyles count="4">
    <cellStyle name="Millares 2" xfId="3"/>
    <cellStyle name="Normal" xfId="0" builtinId="0"/>
    <cellStyle name="Normal 10" xfId="2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1822174</xdr:colOff>
      <xdr:row>6</xdr:row>
      <xdr:rowOff>51633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C901703-1CCA-45A0-80F0-799D87960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0"/>
          <a:ext cx="1822174" cy="1194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M34"/>
  <sheetViews>
    <sheetView showGridLines="0" tabSelected="1" zoomScaleNormal="100" workbookViewId="0">
      <selection activeCell="F7" sqref="F7"/>
    </sheetView>
  </sheetViews>
  <sheetFormatPr baseColWidth="10" defaultColWidth="13.5703125" defaultRowHeight="15" x14ac:dyDescent="0.2"/>
  <cols>
    <col min="1" max="1" width="2.5703125" style="1" customWidth="1"/>
    <col min="2" max="2" width="59.140625" style="1" customWidth="1"/>
    <col min="3" max="8" width="11.85546875" style="1" customWidth="1"/>
    <col min="9" max="9" width="18.5703125" style="1" bestFit="1" customWidth="1"/>
    <col min="10" max="12" width="17.28515625" style="1" bestFit="1" customWidth="1"/>
    <col min="13" max="16384" width="13.5703125" style="1"/>
  </cols>
  <sheetData>
    <row r="9" spans="2:8" s="3" customFormat="1" x14ac:dyDescent="0.2">
      <c r="B9" s="8" t="s">
        <v>0</v>
      </c>
      <c r="C9" s="2"/>
      <c r="D9" s="2"/>
    </row>
    <row r="10" spans="2:8" s="3" customFormat="1" x14ac:dyDescent="0.2">
      <c r="B10" s="8" t="s">
        <v>20</v>
      </c>
      <c r="C10" s="2"/>
      <c r="D10" s="2"/>
    </row>
    <row r="11" spans="2:8" s="4" customFormat="1" ht="24.75" customHeight="1" x14ac:dyDescent="0.2">
      <c r="B11" s="16" t="s">
        <v>1</v>
      </c>
      <c r="C11" s="17">
        <v>2016</v>
      </c>
      <c r="D11" s="17">
        <v>2017</v>
      </c>
      <c r="E11" s="17">
        <v>2018</v>
      </c>
      <c r="F11" s="17">
        <v>2019</v>
      </c>
      <c r="G11" s="17">
        <v>2020</v>
      </c>
      <c r="H11" s="17" t="s">
        <v>11</v>
      </c>
    </row>
    <row r="12" spans="2:8" s="4" customFormat="1" ht="7.5" customHeight="1" x14ac:dyDescent="0.2">
      <c r="B12" s="9"/>
      <c r="C12" s="10"/>
      <c r="D12" s="10"/>
      <c r="E12" s="10"/>
      <c r="F12" s="10"/>
      <c r="G12" s="10"/>
      <c r="H12" s="10"/>
    </row>
    <row r="13" spans="2:8" s="4" customFormat="1" x14ac:dyDescent="0.2">
      <c r="B13" s="9" t="s">
        <v>8</v>
      </c>
      <c r="C13" s="21">
        <v>6962.2449999999999</v>
      </c>
      <c r="D13" s="21">
        <v>8076.6570000000002</v>
      </c>
      <c r="E13" s="21">
        <v>8891.4189999999999</v>
      </c>
      <c r="F13" s="21">
        <v>8680.0229999999992</v>
      </c>
      <c r="G13" s="21">
        <v>6643.143</v>
      </c>
      <c r="H13" s="10">
        <v>10774.924000000001</v>
      </c>
    </row>
    <row r="14" spans="2:8" s="4" customFormat="1" x14ac:dyDescent="0.2">
      <c r="B14" s="9" t="s">
        <v>13</v>
      </c>
      <c r="C14" s="21">
        <v>6740.915</v>
      </c>
      <c r="D14" s="21">
        <v>7537.2430000000004</v>
      </c>
      <c r="E14" s="21">
        <v>7730.3860000000004</v>
      </c>
      <c r="F14" s="21">
        <v>7963.4560000000001</v>
      </c>
      <c r="G14" s="21">
        <v>5665.1409999999996</v>
      </c>
      <c r="H14" s="10">
        <v>8135.1559999999999</v>
      </c>
    </row>
    <row r="15" spans="2:8" s="4" customFormat="1" ht="7.5" customHeight="1" x14ac:dyDescent="0.2">
      <c r="B15" s="9"/>
      <c r="C15" s="10"/>
      <c r="D15" s="10"/>
      <c r="E15" s="10"/>
      <c r="F15" s="10"/>
      <c r="G15" s="10"/>
      <c r="H15" s="10"/>
    </row>
    <row r="16" spans="2:8" s="4" customFormat="1" x14ac:dyDescent="0.2">
      <c r="B16" s="18" t="s">
        <v>4</v>
      </c>
      <c r="C16" s="19"/>
      <c r="D16" s="19"/>
      <c r="E16" s="19"/>
      <c r="F16" s="19"/>
      <c r="G16" s="19"/>
      <c r="H16" s="19"/>
    </row>
    <row r="17" spans="2:13" s="4" customFormat="1" x14ac:dyDescent="0.2">
      <c r="B17" s="11" t="s">
        <v>9</v>
      </c>
      <c r="C17" s="10">
        <v>99.948616299860149</v>
      </c>
      <c r="D17" s="10">
        <v>116.16777765433663</v>
      </c>
      <c r="E17" s="10">
        <v>127.64344731702467</v>
      </c>
      <c r="F17" s="10">
        <v>124.60870036819449</v>
      </c>
      <c r="G17" s="10">
        <v>95.367658498585911</v>
      </c>
      <c r="H17" s="10">
        <v>154.68269088397366</v>
      </c>
    </row>
    <row r="18" spans="2:13" s="4" customFormat="1" x14ac:dyDescent="0.2">
      <c r="B18" s="11" t="s">
        <v>2</v>
      </c>
      <c r="C18" s="10">
        <v>100</v>
      </c>
      <c r="D18" s="10">
        <v>115.28332752853252</v>
      </c>
      <c r="E18" s="10">
        <v>125.48366488751019</v>
      </c>
      <c r="F18" s="10">
        <v>125.775816732395</v>
      </c>
      <c r="G18" s="10">
        <v>115.60375386021508</v>
      </c>
      <c r="H18" s="10">
        <v>139.88104910015548</v>
      </c>
    </row>
    <row r="19" spans="2:13" s="4" customFormat="1" x14ac:dyDescent="0.2">
      <c r="B19" s="11" t="s">
        <v>3</v>
      </c>
      <c r="C19" s="10">
        <v>100.00000000000001</v>
      </c>
      <c r="D19" s="10">
        <v>100.58134832436166</v>
      </c>
      <c r="E19" s="10">
        <v>101.66921383997241</v>
      </c>
      <c r="F19" s="10">
        <v>99.220032260794937</v>
      </c>
      <c r="G19" s="10">
        <v>82.032182816267365</v>
      </c>
      <c r="H19" s="10">
        <v>110.32133115674281</v>
      </c>
    </row>
    <row r="20" spans="2:13" s="4" customFormat="1" ht="7.5" customHeight="1" x14ac:dyDescent="0.2">
      <c r="B20" s="9"/>
      <c r="C20" s="10"/>
      <c r="D20" s="10"/>
      <c r="E20" s="10"/>
      <c r="F20" s="10"/>
      <c r="G20" s="10"/>
      <c r="H20" s="10"/>
    </row>
    <row r="21" spans="2:13" s="4" customFormat="1" x14ac:dyDescent="0.2">
      <c r="B21" s="18" t="s">
        <v>5</v>
      </c>
      <c r="C21" s="19"/>
      <c r="D21" s="19"/>
      <c r="E21" s="19"/>
      <c r="F21" s="19"/>
      <c r="G21" s="19"/>
      <c r="H21" s="19"/>
    </row>
    <row r="22" spans="2:13" s="4" customFormat="1" x14ac:dyDescent="0.2">
      <c r="B22" s="11" t="s">
        <v>15</v>
      </c>
      <c r="C22" s="10">
        <v>100.14547778704038</v>
      </c>
      <c r="D22" s="10">
        <v>111.97605013705258</v>
      </c>
      <c r="E22" s="10">
        <v>114.84543967596566</v>
      </c>
      <c r="F22" s="10">
        <v>118.3080397026731</v>
      </c>
      <c r="G22" s="10">
        <v>84.163408653228529</v>
      </c>
      <c r="H22" s="10">
        <v>120.85883245926402</v>
      </c>
    </row>
    <row r="23" spans="2:13" s="4" customFormat="1" x14ac:dyDescent="0.2">
      <c r="B23" s="11" t="s">
        <v>2</v>
      </c>
      <c r="C23" s="10">
        <v>100</v>
      </c>
      <c r="D23" s="10">
        <v>100.43087357389281</v>
      </c>
      <c r="E23" s="10">
        <v>109.33392028882334</v>
      </c>
      <c r="F23" s="10">
        <v>116.85298354977613</v>
      </c>
      <c r="G23" s="10">
        <v>123.98418237637485</v>
      </c>
      <c r="H23" s="10">
        <v>135.32470624825422</v>
      </c>
    </row>
    <row r="24" spans="2:13" s="4" customFormat="1" x14ac:dyDescent="0.2">
      <c r="B24" s="11" t="s">
        <v>3</v>
      </c>
      <c r="C24" s="10">
        <v>100.00000000000004</v>
      </c>
      <c r="D24" s="10">
        <v>111.40208267322176</v>
      </c>
      <c r="E24" s="10">
        <v>104.86440779292231</v>
      </c>
      <c r="F24" s="10">
        <v>101.30142899332505</v>
      </c>
      <c r="G24" s="10">
        <v>67.987989499618578</v>
      </c>
      <c r="H24" s="10">
        <v>88.691032300556515</v>
      </c>
    </row>
    <row r="25" spans="2:13" s="4" customFormat="1" x14ac:dyDescent="0.2">
      <c r="B25" s="11"/>
      <c r="C25" s="10"/>
      <c r="D25" s="10"/>
      <c r="E25" s="10"/>
      <c r="F25" s="10"/>
      <c r="G25" s="10"/>
      <c r="H25" s="10"/>
    </row>
    <row r="26" spans="2:13" s="4" customFormat="1" x14ac:dyDescent="0.2">
      <c r="B26" s="9" t="s">
        <v>14</v>
      </c>
      <c r="C26" s="21">
        <f>+C18/C23*100</f>
        <v>100</v>
      </c>
      <c r="D26" s="10">
        <f>+D18/D23*100</f>
        <v>114.78873321131864</v>
      </c>
      <c r="E26" s="10">
        <f t="shared" ref="E26:H26" si="0">+E18/E23*100</f>
        <v>114.77102856645465</v>
      </c>
      <c r="F26" s="10">
        <f t="shared" si="0"/>
        <v>107.63594810466948</v>
      </c>
      <c r="G26" s="10">
        <f t="shared" si="0"/>
        <v>93.240727683536633</v>
      </c>
      <c r="H26" s="10">
        <f t="shared" si="0"/>
        <v>103.36697043593992</v>
      </c>
    </row>
    <row r="27" spans="2:13" s="4" customFormat="1" x14ac:dyDescent="0.2">
      <c r="B27" s="9" t="s">
        <v>16</v>
      </c>
      <c r="C27" s="10">
        <f>+C26*C28/100</f>
        <v>6962.2449999999999</v>
      </c>
      <c r="D27" s="10">
        <f>+D26*D28/100</f>
        <v>8042.0061208145689</v>
      </c>
      <c r="E27" s="10">
        <f t="shared" ref="E27:H27" si="1">+E26*E28/100</f>
        <v>8132.3517683367336</v>
      </c>
      <c r="F27" s="10">
        <f t="shared" si="1"/>
        <v>7428.1569338814097</v>
      </c>
      <c r="G27" s="10">
        <f t="shared" si="1"/>
        <v>5358.0568687654231</v>
      </c>
      <c r="H27" s="10">
        <f t="shared" si="1"/>
        <v>7962.2740730235319</v>
      </c>
    </row>
    <row r="28" spans="2:13" s="4" customFormat="1" x14ac:dyDescent="0.2">
      <c r="B28" s="9" t="s">
        <v>17</v>
      </c>
      <c r="C28" s="10">
        <f>+C13/C18*100</f>
        <v>6962.2449999999999</v>
      </c>
      <c r="D28" s="10">
        <f>+D13/D18*100</f>
        <v>7005.9193928116229</v>
      </c>
      <c r="E28" s="10">
        <f t="shared" ref="E28:H28" si="2">+E13/E18*100</f>
        <v>7085.7182948638865</v>
      </c>
      <c r="F28" s="10">
        <f t="shared" si="2"/>
        <v>6901.1859556976024</v>
      </c>
      <c r="G28" s="10">
        <f t="shared" si="2"/>
        <v>5746.4768903894837</v>
      </c>
      <c r="H28" s="10">
        <f t="shared" si="2"/>
        <v>7702.919065387553</v>
      </c>
    </row>
    <row r="29" spans="2:13" s="4" customFormat="1" x14ac:dyDescent="0.2">
      <c r="B29" s="12" t="s">
        <v>18</v>
      </c>
      <c r="C29" s="13">
        <f>+C27-C28</f>
        <v>0</v>
      </c>
      <c r="D29" s="13">
        <f t="shared" ref="D29:H29" si="3">+D27-D28</f>
        <v>1036.0867280029461</v>
      </c>
      <c r="E29" s="13">
        <f t="shared" si="3"/>
        <v>1046.6334734728471</v>
      </c>
      <c r="F29" s="13">
        <f t="shared" si="3"/>
        <v>526.97097818380735</v>
      </c>
      <c r="G29" s="13">
        <f t="shared" si="3"/>
        <v>-388.42002162406061</v>
      </c>
      <c r="H29" s="13">
        <f t="shared" si="3"/>
        <v>259.35500763597884</v>
      </c>
    </row>
    <row r="30" spans="2:13" s="4" customFormat="1" x14ac:dyDescent="0.2">
      <c r="B30" s="14" t="s">
        <v>7</v>
      </c>
      <c r="C30" s="5"/>
      <c r="D30" s="5"/>
    </row>
    <row r="31" spans="2:13" s="4" customFormat="1" ht="24.75" customHeight="1" x14ac:dyDescent="0.2">
      <c r="B31" s="22" t="s">
        <v>12</v>
      </c>
      <c r="C31" s="22"/>
      <c r="D31" s="22"/>
      <c r="E31" s="22"/>
      <c r="F31" s="22"/>
      <c r="G31" s="22"/>
      <c r="H31" s="22"/>
      <c r="I31" s="6"/>
      <c r="J31" s="6"/>
      <c r="K31" s="6"/>
      <c r="L31" s="6"/>
      <c r="M31" s="6"/>
    </row>
    <row r="32" spans="2:13" s="4" customFormat="1" x14ac:dyDescent="0.2">
      <c r="B32" s="15" t="s">
        <v>10</v>
      </c>
      <c r="C32" s="20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2:8" s="4" customFormat="1" x14ac:dyDescent="0.2">
      <c r="B33" s="15" t="s">
        <v>19</v>
      </c>
      <c r="C33" s="6"/>
      <c r="D33" s="6"/>
      <c r="E33" s="6"/>
      <c r="F33" s="6"/>
      <c r="G33" s="6"/>
      <c r="H33" s="6"/>
    </row>
    <row r="34" spans="2:8" s="4" customFormat="1" x14ac:dyDescent="0.2">
      <c r="B34" s="15" t="s">
        <v>6</v>
      </c>
      <c r="C34" s="7"/>
      <c r="D34" s="7"/>
      <c r="E34" s="7"/>
      <c r="F34" s="7"/>
      <c r="G34" s="6"/>
      <c r="H34" s="6"/>
    </row>
  </sheetData>
  <mergeCells count="1">
    <mergeCell ref="B31:H31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50213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Grover Condorenz Velarde</dc:creator>
  <cp:lastModifiedBy>Romer Machaca Aguilar</cp:lastModifiedBy>
  <dcterms:created xsi:type="dcterms:W3CDTF">2020-06-10T17:59:32Z</dcterms:created>
  <dcterms:modified xsi:type="dcterms:W3CDTF">2022-12-21T15:52:30Z</dcterms:modified>
</cp:coreProperties>
</file>