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30" yWindow="0" windowWidth="25380" windowHeight="7005"/>
  </bookViews>
  <sheets>
    <sheet name="72COL01" sheetId="1" r:id="rId1"/>
  </sheets>
  <definedNames>
    <definedName name="_Regression_Int" localSheetId="0" hidden="1">1</definedName>
    <definedName name="A_impresión_IM" localSheetId="0">'72COL01'!#REF!</definedName>
    <definedName name="_xlnm.Print_Area" localSheetId="0">'72COL01'!#REF!</definedName>
  </definedNames>
  <calcPr calcId="145621"/>
</workbook>
</file>

<file path=xl/calcChain.xml><?xml version="1.0" encoding="utf-8"?>
<calcChain xmlns="http://schemas.openxmlformats.org/spreadsheetml/2006/main">
  <c r="AE15" i="1" l="1"/>
  <c r="AE13" i="1" s="1"/>
  <c r="AE10" i="1" s="1"/>
  <c r="AD15" i="1" l="1"/>
  <c r="AD13" i="1" s="1"/>
  <c r="AD10" i="1" s="1"/>
  <c r="AC15" i="1" l="1"/>
  <c r="AC13" i="1"/>
  <c r="AC10" i="1"/>
  <c r="AB15" i="1"/>
  <c r="AB13" i="1"/>
  <c r="AB10" i="1"/>
  <c r="AA15" i="1"/>
  <c r="AA13" i="1"/>
  <c r="AA10" i="1"/>
  <c r="Z15" i="1"/>
  <c r="Z13" i="1"/>
  <c r="Z10" i="1"/>
  <c r="Y15" i="1"/>
  <c r="Y13" i="1"/>
  <c r="Y10" i="1"/>
  <c r="X15" i="1"/>
  <c r="X13" i="1"/>
  <c r="X10" i="1"/>
  <c r="W13" i="1"/>
  <c r="W10" i="1"/>
  <c r="V13" i="1"/>
  <c r="V10" i="1"/>
  <c r="U13" i="1"/>
  <c r="U10" i="1"/>
</calcChain>
</file>

<file path=xl/sharedStrings.xml><?xml version="1.0" encoding="utf-8"?>
<sst xmlns="http://schemas.openxmlformats.org/spreadsheetml/2006/main" count="45" uniqueCount="45">
  <si>
    <t>TOTAL</t>
  </si>
  <si>
    <t xml:space="preserve">1996 </t>
  </si>
  <si>
    <t>1998</t>
  </si>
  <si>
    <t>1999</t>
  </si>
  <si>
    <t>así como la cartera otorgada al Sector Público con estos recursos, dejan de constituir pasivos externos y activos internos del BCB.</t>
  </si>
  <si>
    <t xml:space="preserve">(En millones de bolivianos) </t>
  </si>
  <si>
    <t>2000</t>
  </si>
  <si>
    <t>2001</t>
  </si>
  <si>
    <t xml:space="preserve">    Banco del Estado</t>
  </si>
  <si>
    <t xml:space="preserve">    Bancos Privados</t>
  </si>
  <si>
    <t>2002</t>
  </si>
  <si>
    <t>2003</t>
  </si>
  <si>
    <t>Cuadro Nº 7.04.01</t>
  </si>
  <si>
    <t>2004</t>
  </si>
  <si>
    <t xml:space="preserve">  Banco Central (Neto)</t>
  </si>
  <si>
    <t xml:space="preserve">  Bancos Comerciales</t>
  </si>
  <si>
    <t xml:space="preserve">  Bancos Especializados</t>
  </si>
  <si>
    <t>Los depósitos judiciales y otros depósitos fiscales que forman parte del encaje legal por depósitos fiscales, a partir del 1 de enero de 1995 se registran</t>
  </si>
  <si>
    <t>en el crédito neto del BCB con el Sector Público.</t>
  </si>
  <si>
    <t>FINANCIAMIENTO</t>
  </si>
  <si>
    <t>2005</t>
  </si>
  <si>
    <t>2006</t>
  </si>
  <si>
    <t>2007</t>
  </si>
  <si>
    <t>2008</t>
  </si>
  <si>
    <t>2009</t>
  </si>
  <si>
    <t xml:space="preserve">1994 (1) </t>
  </si>
  <si>
    <t>1995 (1)</t>
  </si>
  <si>
    <t>2010</t>
  </si>
  <si>
    <t>(1) Ajustes en créditos a bancos por CDD's anulados que impactaron en la Base Monetaria, ajuste en CNSP por adecuación de depósitos.</t>
  </si>
  <si>
    <t>(1) Los Fondos en Fideicomiso administrados por el BCB por cuenta del Gobierno.</t>
  </si>
  <si>
    <t>2011</t>
  </si>
  <si>
    <t>2012</t>
  </si>
  <si>
    <t>2013</t>
  </si>
  <si>
    <t>2014</t>
  </si>
  <si>
    <t xml:space="preserve">      Bancos Múltiples</t>
  </si>
  <si>
    <t xml:space="preserve">      Bancos PYME</t>
  </si>
  <si>
    <t xml:space="preserve">  Bancos en Liquidación</t>
  </si>
  <si>
    <t>2015</t>
  </si>
  <si>
    <t>2016</t>
  </si>
  <si>
    <t>2017</t>
  </si>
  <si>
    <t>2018</t>
  </si>
  <si>
    <t>2019</t>
  </si>
  <si>
    <t xml:space="preserve">            Instituto Nacional de Estadística</t>
  </si>
  <si>
    <t>Fuente: Banco Central de Bolivia</t>
  </si>
  <si>
    <t>BOLIVIA: FINANCIAMIENTO CONCEDIDO POR EL SISTEMA BANCARIO,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</si>
</sst>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\$#.00"/>
    <numFmt numFmtId="167" formatCode="#.00"/>
    <numFmt numFmtId="168" formatCode="%#.00"/>
    <numFmt numFmtId="169" formatCode="_(* #,##0.00_);_(* \(#,##0.00\);_(* &quot;-&quot;_);_(@_)"/>
  </numFmts>
  <fonts count="15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6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7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5" fontId="1" fillId="0" borderId="0" applyFont="0" applyFill="0" applyBorder="0" applyAlignment="0" applyProtection="0"/>
    <xf numFmtId="168" fontId="2" fillId="0" borderId="0">
      <protection locked="0"/>
    </xf>
    <xf numFmtId="0" fontId="2" fillId="0" borderId="1">
      <protection locked="0"/>
    </xf>
    <xf numFmtId="0" fontId="1" fillId="0" borderId="0"/>
  </cellStyleXfs>
  <cellXfs count="22">
    <xf numFmtId="0" fontId="0" fillId="0" borderId="0" xfId="0"/>
    <xf numFmtId="0" fontId="6" fillId="0" borderId="0" xfId="0" applyFont="1" applyFill="1" applyAlignment="1" applyProtection="1">
      <alignment horizontal="left"/>
    </xf>
    <xf numFmtId="169" fontId="6" fillId="0" borderId="0" xfId="0" applyNumberFormat="1" applyFont="1" applyFill="1"/>
    <xf numFmtId="164" fontId="6" fillId="0" borderId="0" xfId="0" applyNumberFormat="1" applyFont="1" applyFill="1"/>
    <xf numFmtId="0" fontId="6" fillId="0" borderId="0" xfId="0" applyFont="1" applyFill="1"/>
    <xf numFmtId="164" fontId="4" fillId="0" borderId="0" xfId="0" applyNumberFormat="1" applyFont="1" applyFill="1"/>
    <xf numFmtId="0" fontId="4" fillId="0" borderId="0" xfId="0" applyFont="1" applyFill="1"/>
    <xf numFmtId="169" fontId="4" fillId="0" borderId="0" xfId="0" applyNumberFormat="1" applyFont="1" applyFill="1"/>
    <xf numFmtId="0" fontId="5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left"/>
    </xf>
    <xf numFmtId="0" fontId="5" fillId="0" borderId="0" xfId="0" applyFont="1" applyFill="1"/>
    <xf numFmtId="0" fontId="8" fillId="0" borderId="0" xfId="17" applyFont="1" applyAlignment="1">
      <alignment vertical="center"/>
    </xf>
    <xf numFmtId="0" fontId="9" fillId="0" borderId="0" xfId="17" applyFont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indent="1"/>
    </xf>
    <xf numFmtId="3" fontId="12" fillId="3" borderId="5" xfId="0" applyNumberFormat="1" applyFont="1" applyFill="1" applyBorder="1" applyAlignment="1">
      <alignment horizontal="right"/>
    </xf>
    <xf numFmtId="3" fontId="12" fillId="3" borderId="6" xfId="0" applyNumberFormat="1" applyFont="1" applyFill="1" applyBorder="1" applyAlignment="1">
      <alignment horizontal="right"/>
    </xf>
    <xf numFmtId="0" fontId="13" fillId="0" borderId="4" xfId="17" applyFont="1" applyBorder="1" applyAlignment="1">
      <alignment horizontal="left" indent="1"/>
    </xf>
    <xf numFmtId="3" fontId="13" fillId="4" borderId="5" xfId="14" applyNumberFormat="1" applyFont="1" applyFill="1" applyBorder="1" applyAlignment="1">
      <alignment horizontal="right"/>
    </xf>
    <xf numFmtId="3" fontId="13" fillId="4" borderId="6" xfId="14" applyNumberFormat="1" applyFont="1" applyFill="1" applyBorder="1" applyAlignment="1">
      <alignment horizontal="right"/>
    </xf>
    <xf numFmtId="0" fontId="14" fillId="4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</xdr:col>
      <xdr:colOff>1271204</xdr:colOff>
      <xdr:row>4</xdr:row>
      <xdr:rowOff>118955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952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E100"/>
  <sheetViews>
    <sheetView showGridLines="0" tabSelected="1" workbookViewId="0">
      <selection activeCell="AE19" sqref="AE19"/>
    </sheetView>
  </sheetViews>
  <sheetFormatPr baseColWidth="10" defaultColWidth="14.77734375" defaultRowHeight="12.75" customHeight="1" x14ac:dyDescent="0.2"/>
  <cols>
    <col min="1" max="1" width="2.88671875" style="6" customWidth="1"/>
    <col min="2" max="2" width="23.6640625" style="6" customWidth="1"/>
    <col min="3" max="6" width="8.5546875" style="6" hidden="1" customWidth="1"/>
    <col min="7" max="8" width="9.5546875" style="6" hidden="1" customWidth="1"/>
    <col min="9" max="9" width="9.33203125" style="6" hidden="1" customWidth="1"/>
    <col min="10" max="11" width="9.5546875" style="6" hidden="1" customWidth="1"/>
    <col min="12" max="12" width="9.6640625" style="6" hidden="1" customWidth="1"/>
    <col min="13" max="13" width="10.109375" style="6" hidden="1" customWidth="1"/>
    <col min="14" max="14" width="9.33203125" style="6" hidden="1" customWidth="1"/>
    <col min="15" max="15" width="9.77734375" style="6" hidden="1" customWidth="1"/>
    <col min="16" max="16" width="9.6640625" style="6" hidden="1" customWidth="1"/>
    <col min="17" max="18" width="8.88671875" style="6" hidden="1" customWidth="1"/>
    <col min="19" max="21" width="9.88671875" style="6" hidden="1" customWidth="1"/>
    <col min="22" max="31" width="9.88671875" style="6" customWidth="1"/>
    <col min="32" max="16384" width="14.77734375" style="6"/>
  </cols>
  <sheetData>
    <row r="6" spans="2:31" s="4" customFormat="1" ht="12.75" customHeight="1" x14ac:dyDescent="0.2">
      <c r="B6" s="11" t="s">
        <v>12</v>
      </c>
      <c r="C6" s="2"/>
      <c r="D6" s="2"/>
      <c r="E6" s="2"/>
      <c r="F6" s="2"/>
      <c r="G6" s="2"/>
      <c r="H6" s="3"/>
      <c r="I6" s="3"/>
      <c r="J6" s="3"/>
      <c r="K6" s="3"/>
      <c r="L6" s="3"/>
      <c r="M6" s="3"/>
      <c r="N6" s="3"/>
      <c r="O6" s="3"/>
      <c r="P6" s="3"/>
    </row>
    <row r="7" spans="2:31" s="4" customFormat="1" ht="12.75" customHeight="1" x14ac:dyDescent="0.2">
      <c r="B7" s="11" t="s">
        <v>44</v>
      </c>
      <c r="C7" s="2"/>
      <c r="D7" s="2"/>
      <c r="E7" s="2"/>
      <c r="F7" s="2"/>
      <c r="G7" s="2"/>
      <c r="H7" s="3"/>
      <c r="I7" s="3"/>
      <c r="J7" s="3"/>
      <c r="K7" s="3"/>
      <c r="L7" s="3"/>
      <c r="M7" s="3"/>
      <c r="N7" s="3"/>
      <c r="O7" s="3"/>
      <c r="P7" s="3"/>
    </row>
    <row r="8" spans="2:31" s="4" customFormat="1" ht="12.75" customHeight="1" x14ac:dyDescent="0.2">
      <c r="B8" s="12" t="s">
        <v>5</v>
      </c>
      <c r="C8" s="2"/>
      <c r="D8" s="2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</row>
    <row r="9" spans="2:31" s="8" customFormat="1" ht="19.5" customHeight="1" x14ac:dyDescent="0.2">
      <c r="B9" s="13" t="s">
        <v>19</v>
      </c>
      <c r="C9" s="14">
        <v>1993</v>
      </c>
      <c r="D9" s="14" t="s">
        <v>25</v>
      </c>
      <c r="E9" s="14" t="s">
        <v>26</v>
      </c>
      <c r="F9" s="14" t="s">
        <v>1</v>
      </c>
      <c r="G9" s="14">
        <v>1997</v>
      </c>
      <c r="H9" s="14" t="s">
        <v>2</v>
      </c>
      <c r="I9" s="14" t="s">
        <v>3</v>
      </c>
      <c r="J9" s="14" t="s">
        <v>6</v>
      </c>
      <c r="K9" s="14" t="s">
        <v>7</v>
      </c>
      <c r="L9" s="14" t="s">
        <v>10</v>
      </c>
      <c r="M9" s="14" t="s">
        <v>11</v>
      </c>
      <c r="N9" s="14" t="s">
        <v>13</v>
      </c>
      <c r="O9" s="14" t="s">
        <v>20</v>
      </c>
      <c r="P9" s="14" t="s">
        <v>21</v>
      </c>
      <c r="Q9" s="14" t="s">
        <v>22</v>
      </c>
      <c r="R9" s="14" t="s">
        <v>23</v>
      </c>
      <c r="S9" s="14" t="s">
        <v>24</v>
      </c>
      <c r="T9" s="14" t="s">
        <v>27</v>
      </c>
      <c r="U9" s="14" t="s">
        <v>30</v>
      </c>
      <c r="V9" s="14" t="s">
        <v>31</v>
      </c>
      <c r="W9" s="14" t="s">
        <v>32</v>
      </c>
      <c r="X9" s="14" t="s">
        <v>33</v>
      </c>
      <c r="Y9" s="14" t="s">
        <v>37</v>
      </c>
      <c r="Z9" s="14" t="s">
        <v>38</v>
      </c>
      <c r="AA9" s="14" t="s">
        <v>39</v>
      </c>
      <c r="AB9" s="14" t="s">
        <v>40</v>
      </c>
      <c r="AC9" s="14" t="s">
        <v>41</v>
      </c>
      <c r="AD9" s="14">
        <v>2020</v>
      </c>
      <c r="AE9" s="14">
        <v>2021</v>
      </c>
    </row>
    <row r="10" spans="2:31" s="10" customFormat="1" ht="12.75" customHeight="1" x14ac:dyDescent="0.2">
      <c r="B10" s="15" t="s">
        <v>0</v>
      </c>
      <c r="C10" s="16">
        <v>13629.293</v>
      </c>
      <c r="D10" s="16">
        <v>16399.944</v>
      </c>
      <c r="E10" s="16">
        <v>15796.198</v>
      </c>
      <c r="F10" s="16">
        <v>16738.060000000001</v>
      </c>
      <c r="G10" s="16">
        <v>20584.569</v>
      </c>
      <c r="H10" s="16">
        <v>25602.22</v>
      </c>
      <c r="I10" s="16">
        <v>26801.370999999999</v>
      </c>
      <c r="J10" s="16">
        <v>26654.503481</v>
      </c>
      <c r="K10" s="16">
        <v>24732.197706999999</v>
      </c>
      <c r="L10" s="16">
        <v>26154.856076999997</v>
      </c>
      <c r="M10" s="16">
        <v>26114.465199000002</v>
      </c>
      <c r="N10" s="16">
        <v>24751.689618611501</v>
      </c>
      <c r="O10" s="16">
        <v>24780.676598952399</v>
      </c>
      <c r="P10" s="16">
        <v>19022.996484286701</v>
      </c>
      <c r="Q10" s="16">
        <v>19260.610937237201</v>
      </c>
      <c r="R10" s="16">
        <v>16878.837358965786</v>
      </c>
      <c r="S10" s="16">
        <v>18919.354067882075</v>
      </c>
      <c r="T10" s="16">
        <v>20236.136663217745</v>
      </c>
      <c r="U10" s="16">
        <f>+U11+U13+U18</f>
        <v>24845.946531420315</v>
      </c>
      <c r="V10" s="16">
        <f>+V11+V13+V18</f>
        <v>27040.353974469053</v>
      </c>
      <c r="W10" s="16">
        <f>+W11+W13+W18</f>
        <v>34734.132491789045</v>
      </c>
      <c r="X10" s="16">
        <f t="shared" ref="X10:AC10" si="0">+X11+X13+X18+X19</f>
        <v>61339.707696237529</v>
      </c>
      <c r="Y10" s="16">
        <f t="shared" si="0"/>
        <v>91489.02424212925</v>
      </c>
      <c r="Z10" s="16">
        <f t="shared" si="0"/>
        <v>119125.31980079411</v>
      </c>
      <c r="AA10" s="16">
        <f t="shared" si="0"/>
        <v>143538.78425924567</v>
      </c>
      <c r="AB10" s="16">
        <f t="shared" si="0"/>
        <v>172900.03816071534</v>
      </c>
      <c r="AC10" s="17">
        <f t="shared" si="0"/>
        <v>195611.63197279003</v>
      </c>
      <c r="AD10" s="17">
        <f t="shared" ref="AD10:AE10" si="1">+AD11+AD13+AD18+AD19</f>
        <v>226426.46285854149</v>
      </c>
      <c r="AE10" s="17">
        <f t="shared" si="1"/>
        <v>244608.52557507119</v>
      </c>
    </row>
    <row r="11" spans="2:31" s="10" customFormat="1" ht="12.75" customHeight="1" x14ac:dyDescent="0.2">
      <c r="B11" s="15" t="s">
        <v>14</v>
      </c>
      <c r="C11" s="16">
        <v>2500.7220000000002</v>
      </c>
      <c r="D11" s="16">
        <v>2599.471</v>
      </c>
      <c r="E11" s="16">
        <v>258.24400000000003</v>
      </c>
      <c r="F11" s="16">
        <v>-908.02499999999998</v>
      </c>
      <c r="G11" s="16">
        <v>-455.15899999999999</v>
      </c>
      <c r="H11" s="16">
        <v>-440.209</v>
      </c>
      <c r="I11" s="16">
        <v>-311.00400000000002</v>
      </c>
      <c r="J11" s="16">
        <v>328.65148099999971</v>
      </c>
      <c r="K11" s="16">
        <v>653.30070700000022</v>
      </c>
      <c r="L11" s="16">
        <v>2190.1366800000001</v>
      </c>
      <c r="M11" s="16">
        <v>2262.4554579999999</v>
      </c>
      <c r="N11" s="16">
        <v>1905.0309930000001</v>
      </c>
      <c r="O11" s="16">
        <v>688.09127811208998</v>
      </c>
      <c r="P11" s="16">
        <v>-6146.73889805423</v>
      </c>
      <c r="Q11" s="16">
        <v>-8061.8034753122902</v>
      </c>
      <c r="R11" s="16">
        <v>-11931.858236763221</v>
      </c>
      <c r="S11" s="16">
        <v>-12037.861640102699</v>
      </c>
      <c r="T11" s="16">
        <v>-19033.717018390907</v>
      </c>
      <c r="U11" s="16">
        <v>-23173.066224822302</v>
      </c>
      <c r="V11" s="16">
        <v>-29315.840064779099</v>
      </c>
      <c r="W11" s="16">
        <v>-33813.097812691602</v>
      </c>
      <c r="X11" s="16">
        <v>-29328.9157597214</v>
      </c>
      <c r="Y11" s="16">
        <v>-15862.0827720821</v>
      </c>
      <c r="Z11" s="16">
        <v>-5321.2673923754701</v>
      </c>
      <c r="AA11" s="16">
        <v>3023.46137623395</v>
      </c>
      <c r="AB11" s="16">
        <v>16084.7953814633</v>
      </c>
      <c r="AC11" s="17">
        <v>27321.8555904975</v>
      </c>
      <c r="AD11" s="17">
        <v>52638.8659676198</v>
      </c>
      <c r="AE11" s="17">
        <v>64510.324968292698</v>
      </c>
    </row>
    <row r="12" spans="2:31" s="4" customFormat="1" ht="12.75" customHeight="1" x14ac:dyDescent="0.2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0"/>
      <c r="AD12" s="20"/>
      <c r="AE12" s="20"/>
    </row>
    <row r="13" spans="2:31" s="10" customFormat="1" ht="12.75" customHeight="1" x14ac:dyDescent="0.2">
      <c r="B13" s="15" t="s">
        <v>15</v>
      </c>
      <c r="C13" s="16">
        <v>10739.897000000001</v>
      </c>
      <c r="D13" s="16">
        <v>13451.513999999999</v>
      </c>
      <c r="E13" s="16">
        <v>15151.987999999999</v>
      </c>
      <c r="F13" s="16">
        <v>17247.837</v>
      </c>
      <c r="G13" s="16">
        <v>20865.968000000001</v>
      </c>
      <c r="H13" s="16">
        <v>25860.121999999999</v>
      </c>
      <c r="I13" s="16">
        <v>26919.175999999999</v>
      </c>
      <c r="J13" s="16">
        <v>26119.838</v>
      </c>
      <c r="K13" s="16">
        <v>23859.107</v>
      </c>
      <c r="L13" s="16">
        <v>23723.464396999996</v>
      </c>
      <c r="M13" s="16">
        <v>23599.862741000001</v>
      </c>
      <c r="N13" s="16">
        <v>22587.4625557861</v>
      </c>
      <c r="O13" s="16">
        <v>23841.167703537401</v>
      </c>
      <c r="P13" s="16">
        <v>24935.873992488701</v>
      </c>
      <c r="Q13" s="16">
        <v>27105.762755785396</v>
      </c>
      <c r="R13" s="16">
        <v>28617.928165391928</v>
      </c>
      <c r="S13" s="16">
        <v>30768.876243647697</v>
      </c>
      <c r="T13" s="16">
        <v>39100.53124889703</v>
      </c>
      <c r="U13" s="16">
        <f t="shared" ref="U13:AA13" si="2">+U14+U15</f>
        <v>47856.596756242616</v>
      </c>
      <c r="V13" s="16">
        <f t="shared" si="2"/>
        <v>56205.429139248154</v>
      </c>
      <c r="W13" s="16">
        <f t="shared" si="2"/>
        <v>68408.05390448065</v>
      </c>
      <c r="X13" s="16">
        <f t="shared" si="2"/>
        <v>89606.050541079996</v>
      </c>
      <c r="Y13" s="16">
        <f t="shared" si="2"/>
        <v>106303.09370427001</v>
      </c>
      <c r="Z13" s="16">
        <f t="shared" si="2"/>
        <v>123398.07047813</v>
      </c>
      <c r="AA13" s="16">
        <f t="shared" si="2"/>
        <v>139476.40122674001</v>
      </c>
      <c r="AB13" s="16">
        <f>+AB14+AB15</f>
        <v>155780.82800489001</v>
      </c>
      <c r="AC13" s="17">
        <f>+AC14+AC15</f>
        <v>167273.58896961002</v>
      </c>
      <c r="AD13" s="17">
        <f>+AD14+AD15</f>
        <v>172781.06570058002</v>
      </c>
      <c r="AE13" s="17">
        <f>+AE14+AE15</f>
        <v>179096.74998601002</v>
      </c>
    </row>
    <row r="14" spans="2:31" s="4" customFormat="1" ht="12.75" customHeight="1" x14ac:dyDescent="0.2">
      <c r="B14" s="18" t="s">
        <v>8</v>
      </c>
      <c r="C14" s="19">
        <v>224.49100000000001</v>
      </c>
      <c r="D14" s="19">
        <v>196.59899999999999</v>
      </c>
      <c r="E14" s="19">
        <v>155.393</v>
      </c>
      <c r="F14" s="19">
        <v>148.69999999999999</v>
      </c>
      <c r="G14" s="19">
        <v>91.691000000000003</v>
      </c>
      <c r="H14" s="19">
        <v>96.447000000000003</v>
      </c>
      <c r="I14" s="19">
        <v>102.22199999999999</v>
      </c>
      <c r="J14" s="19">
        <v>109.017</v>
      </c>
      <c r="K14" s="19">
        <v>116.32299999999999</v>
      </c>
      <c r="L14" s="19">
        <v>127.703</v>
      </c>
      <c r="M14" s="19">
        <v>133.4786</v>
      </c>
      <c r="N14" s="19">
        <v>137.21634693193201</v>
      </c>
      <c r="O14" s="19">
        <v>114.19556001954101</v>
      </c>
      <c r="P14" s="19">
        <v>106.03826617819</v>
      </c>
      <c r="Q14" s="19">
        <v>100.63098427691044</v>
      </c>
      <c r="R14" s="19">
        <v>92.526572942358314</v>
      </c>
      <c r="S14" s="19">
        <v>89.637909322614263</v>
      </c>
      <c r="T14" s="19">
        <v>71.39788263254114</v>
      </c>
      <c r="U14" s="19">
        <v>68.104248994515501</v>
      </c>
      <c r="V14" s="19">
        <v>61.457448263254101</v>
      </c>
      <c r="W14" s="19">
        <v>51.0432910420475</v>
      </c>
      <c r="X14" s="19"/>
      <c r="Y14" s="19"/>
      <c r="Z14" s="19"/>
      <c r="AA14" s="19"/>
      <c r="AB14" s="19"/>
      <c r="AC14" s="20"/>
      <c r="AD14" s="20"/>
      <c r="AE14" s="20"/>
    </row>
    <row r="15" spans="2:31" s="4" customFormat="1" ht="12.75" customHeight="1" x14ac:dyDescent="0.2">
      <c r="B15" s="18" t="s">
        <v>9</v>
      </c>
      <c r="C15" s="19">
        <v>10515.406000000001</v>
      </c>
      <c r="D15" s="19">
        <v>13254.915000000001</v>
      </c>
      <c r="E15" s="19">
        <v>14996.594999999999</v>
      </c>
      <c r="F15" s="19">
        <v>17099.136999999999</v>
      </c>
      <c r="G15" s="19">
        <v>20774.276999999998</v>
      </c>
      <c r="H15" s="19">
        <v>25763.674999999999</v>
      </c>
      <c r="I15" s="19">
        <v>26816.954000000002</v>
      </c>
      <c r="J15" s="19">
        <v>26010.821</v>
      </c>
      <c r="K15" s="19">
        <v>23742.784</v>
      </c>
      <c r="L15" s="19">
        <v>23595.761396999995</v>
      </c>
      <c r="M15" s="19">
        <v>23466.384141000002</v>
      </c>
      <c r="N15" s="19">
        <v>22450.2462088541</v>
      </c>
      <c r="O15" s="19">
        <v>23726.9721435178</v>
      </c>
      <c r="P15" s="19">
        <v>24829.835726310499</v>
      </c>
      <c r="Q15" s="19">
        <v>27005.131771508484</v>
      </c>
      <c r="R15" s="19">
        <v>28525.401592449569</v>
      </c>
      <c r="S15" s="19">
        <v>30679.238334325084</v>
      </c>
      <c r="T15" s="19">
        <v>39029.13336626449</v>
      </c>
      <c r="U15" s="19">
        <v>47788.492507248098</v>
      </c>
      <c r="V15" s="19">
        <v>56143.971690984901</v>
      </c>
      <c r="W15" s="19">
        <v>68357.010613438601</v>
      </c>
      <c r="X15" s="19">
        <f t="shared" ref="X15:AC15" si="3">+X16+X17</f>
        <v>89606.050541079996</v>
      </c>
      <c r="Y15" s="19">
        <f t="shared" si="3"/>
        <v>106303.09370427001</v>
      </c>
      <c r="Z15" s="19">
        <f t="shared" si="3"/>
        <v>123398.07047813</v>
      </c>
      <c r="AA15" s="19">
        <f t="shared" si="3"/>
        <v>139476.40122674001</v>
      </c>
      <c r="AB15" s="19">
        <f t="shared" si="3"/>
        <v>155780.82800489001</v>
      </c>
      <c r="AC15" s="20">
        <f t="shared" si="3"/>
        <v>167273.58896961002</v>
      </c>
      <c r="AD15" s="20">
        <f t="shared" ref="AD15:AE15" si="4">+AD16+AD17</f>
        <v>172781.06570058002</v>
      </c>
      <c r="AE15" s="20">
        <f t="shared" si="4"/>
        <v>179096.74998601002</v>
      </c>
    </row>
    <row r="16" spans="2:31" s="4" customFormat="1" ht="12.75" customHeight="1" x14ac:dyDescent="0.2">
      <c r="B16" s="18" t="s">
        <v>34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>
        <v>82442.715196439996</v>
      </c>
      <c r="Y16" s="19">
        <v>98729.408626400007</v>
      </c>
      <c r="Z16" s="19">
        <v>115405.19376831</v>
      </c>
      <c r="AA16" s="19">
        <v>135620.78814721</v>
      </c>
      <c r="AB16" s="19">
        <v>151679.02763549</v>
      </c>
      <c r="AC16" s="20">
        <v>163064.74804023001</v>
      </c>
      <c r="AD16" s="20">
        <v>168539.28466202001</v>
      </c>
      <c r="AE16" s="20">
        <v>174781.59275164001</v>
      </c>
    </row>
    <row r="17" spans="2:31" s="4" customFormat="1" ht="12.75" customHeight="1" x14ac:dyDescent="0.2">
      <c r="B17" s="18" t="s">
        <v>35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>
        <v>7163.3353446399997</v>
      </c>
      <c r="Y17" s="19">
        <v>7573.68507787</v>
      </c>
      <c r="Z17" s="19">
        <v>7992.8767098199996</v>
      </c>
      <c r="AA17" s="19">
        <v>3855.61307953</v>
      </c>
      <c r="AB17" s="19">
        <v>4101.8003693999999</v>
      </c>
      <c r="AC17" s="20">
        <v>4208.8409293799996</v>
      </c>
      <c r="AD17" s="20">
        <v>4241.7810385599996</v>
      </c>
      <c r="AE17" s="20">
        <v>4315.15723437</v>
      </c>
    </row>
    <row r="18" spans="2:31" s="10" customFormat="1" ht="12.75" customHeight="1" x14ac:dyDescent="0.2">
      <c r="B18" s="15" t="s">
        <v>16</v>
      </c>
      <c r="C18" s="16">
        <v>388.67399999999998</v>
      </c>
      <c r="D18" s="16">
        <v>348.959</v>
      </c>
      <c r="E18" s="16">
        <v>385.98599999999999</v>
      </c>
      <c r="F18" s="16">
        <v>398.24799999999999</v>
      </c>
      <c r="G18" s="16">
        <v>173.76</v>
      </c>
      <c r="H18" s="16">
        <v>182.30699999999999</v>
      </c>
      <c r="I18" s="16">
        <v>193.19900000000001</v>
      </c>
      <c r="J18" s="16">
        <v>206.01400000000001</v>
      </c>
      <c r="K18" s="16">
        <v>219.79</v>
      </c>
      <c r="L18" s="16">
        <v>241.255</v>
      </c>
      <c r="M18" s="16">
        <v>252.14699999999999</v>
      </c>
      <c r="N18" s="16">
        <v>259.19606982543598</v>
      </c>
      <c r="O18" s="16">
        <v>251.417617302954</v>
      </c>
      <c r="P18" s="16">
        <v>233.86138985230701</v>
      </c>
      <c r="Q18" s="16">
        <v>216.65165676411999</v>
      </c>
      <c r="R18" s="16">
        <v>192.76743033707874</v>
      </c>
      <c r="S18" s="16">
        <v>188.33946433707871</v>
      </c>
      <c r="T18" s="16">
        <v>169.32243271162127</v>
      </c>
      <c r="U18" s="16">
        <v>162.416</v>
      </c>
      <c r="V18" s="16">
        <v>150.76490000000001</v>
      </c>
      <c r="W18" s="16">
        <v>139.1764</v>
      </c>
      <c r="X18" s="16"/>
      <c r="Y18" s="16"/>
      <c r="Z18" s="16"/>
      <c r="AA18" s="16"/>
      <c r="AB18" s="16"/>
      <c r="AC18" s="17"/>
      <c r="AD18" s="17"/>
      <c r="AE18" s="17"/>
    </row>
    <row r="19" spans="2:31" s="10" customFormat="1" ht="12.75" customHeight="1" x14ac:dyDescent="0.2">
      <c r="B19" s="15" t="s">
        <v>36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>
        <v>1062.5729148789301</v>
      </c>
      <c r="Y19" s="16">
        <v>1048.0133099413399</v>
      </c>
      <c r="Z19" s="16">
        <v>1048.51671503957</v>
      </c>
      <c r="AA19" s="16">
        <v>1038.9216562716999</v>
      </c>
      <c r="AB19" s="16">
        <v>1034.4147743620299</v>
      </c>
      <c r="AC19" s="17">
        <v>1016.1874126825199</v>
      </c>
      <c r="AD19" s="17">
        <v>1006.53119034166</v>
      </c>
      <c r="AE19" s="17">
        <v>1001.45062076847</v>
      </c>
    </row>
    <row r="20" spans="2:31" s="4" customFormat="1" ht="12.75" customHeight="1" x14ac:dyDescent="0.2">
      <c r="B20" s="21" t="s">
        <v>43</v>
      </c>
      <c r="C20" s="2"/>
      <c r="D20" s="2"/>
      <c r="E20" s="2"/>
      <c r="F20" s="2"/>
      <c r="G20" s="2"/>
      <c r="H20" s="3"/>
      <c r="I20" s="3"/>
      <c r="J20" s="3"/>
      <c r="K20" s="3"/>
      <c r="L20" s="3"/>
      <c r="M20" s="3"/>
      <c r="N20" s="3"/>
      <c r="O20" s="3"/>
      <c r="P20" s="3"/>
    </row>
    <row r="21" spans="2:31" s="4" customFormat="1" ht="12.75" customHeight="1" x14ac:dyDescent="0.2">
      <c r="B21" s="21" t="s">
        <v>42</v>
      </c>
      <c r="C21" s="2"/>
      <c r="D21" s="2"/>
      <c r="E21" s="2"/>
      <c r="F21" s="2"/>
      <c r="G21" s="2"/>
      <c r="H21" s="3"/>
      <c r="I21" s="3"/>
      <c r="J21" s="3"/>
      <c r="K21" s="3"/>
      <c r="L21" s="2"/>
      <c r="M21" s="2"/>
      <c r="N21" s="3"/>
      <c r="O21" s="3"/>
      <c r="P21" s="3"/>
    </row>
    <row r="22" spans="2:31" ht="12.75" hidden="1" customHeight="1" x14ac:dyDescent="0.2">
      <c r="B22" s="9" t="s">
        <v>28</v>
      </c>
      <c r="C22" s="2"/>
      <c r="D22" s="2"/>
      <c r="E22" s="2"/>
      <c r="F22" s="2"/>
      <c r="G22" s="2"/>
      <c r="H22" s="5"/>
      <c r="I22" s="5"/>
      <c r="J22" s="5"/>
      <c r="K22" s="5"/>
      <c r="L22" s="2"/>
      <c r="M22" s="2"/>
      <c r="N22" s="5"/>
      <c r="O22" s="5"/>
      <c r="P22" s="5"/>
    </row>
    <row r="23" spans="2:31" ht="12.75" hidden="1" customHeight="1" x14ac:dyDescent="0.2">
      <c r="B23" s="9" t="s">
        <v>29</v>
      </c>
      <c r="C23" s="2"/>
      <c r="D23" s="2"/>
      <c r="E23" s="2"/>
      <c r="F23" s="2"/>
      <c r="G23" s="2"/>
      <c r="H23" s="5"/>
      <c r="I23" s="5"/>
      <c r="J23" s="5"/>
      <c r="K23" s="5"/>
      <c r="L23" s="7"/>
      <c r="M23" s="7"/>
      <c r="N23" s="5"/>
      <c r="O23" s="5"/>
      <c r="P23" s="5"/>
    </row>
    <row r="24" spans="2:31" ht="12.75" hidden="1" customHeight="1" x14ac:dyDescent="0.2">
      <c r="B24" s="1" t="s">
        <v>4</v>
      </c>
      <c r="C24" s="2"/>
      <c r="D24" s="2"/>
      <c r="E24" s="2"/>
      <c r="F24" s="2"/>
      <c r="G24" s="2"/>
      <c r="H24" s="5"/>
      <c r="I24" s="5"/>
      <c r="J24" s="5"/>
      <c r="K24" s="5"/>
      <c r="L24" s="2"/>
      <c r="M24" s="2"/>
      <c r="N24" s="5"/>
      <c r="O24" s="5"/>
      <c r="P24" s="5"/>
    </row>
    <row r="25" spans="2:31" ht="12.75" hidden="1" customHeight="1" x14ac:dyDescent="0.2">
      <c r="B25" s="1" t="s">
        <v>17</v>
      </c>
      <c r="C25" s="2"/>
      <c r="D25" s="2"/>
      <c r="E25" s="2"/>
      <c r="F25" s="2"/>
      <c r="G25" s="2"/>
      <c r="H25" s="5"/>
      <c r="I25" s="5"/>
      <c r="J25" s="5"/>
      <c r="K25" s="5"/>
      <c r="L25" s="2"/>
      <c r="M25" s="2"/>
      <c r="N25" s="5"/>
      <c r="O25" s="5"/>
      <c r="P25" s="5"/>
    </row>
    <row r="26" spans="2:31" ht="12.75" hidden="1" customHeight="1" x14ac:dyDescent="0.2">
      <c r="B26" s="1" t="s">
        <v>18</v>
      </c>
      <c r="C26" s="2"/>
      <c r="D26" s="2"/>
      <c r="E26" s="2"/>
      <c r="F26" s="2"/>
      <c r="G26" s="2"/>
      <c r="H26" s="5"/>
      <c r="I26" s="5"/>
      <c r="J26" s="5"/>
      <c r="K26" s="5"/>
      <c r="L26" s="2"/>
      <c r="M26" s="2"/>
      <c r="N26" s="5"/>
      <c r="O26" s="5"/>
      <c r="P26" s="5"/>
    </row>
    <row r="27" spans="2:31" ht="12.75" customHeight="1" x14ac:dyDescent="0.2">
      <c r="B27" s="9"/>
      <c r="C27" s="2"/>
      <c r="D27" s="2"/>
      <c r="E27" s="2"/>
      <c r="F27" s="2"/>
      <c r="G27" s="2"/>
      <c r="H27" s="5"/>
      <c r="I27" s="5"/>
      <c r="J27" s="5"/>
      <c r="K27" s="5"/>
      <c r="L27" s="2"/>
      <c r="M27" s="2"/>
      <c r="N27" s="5"/>
      <c r="O27" s="5"/>
      <c r="P27" s="5"/>
    </row>
    <row r="28" spans="2:31" ht="12.75" customHeight="1" x14ac:dyDescent="0.2">
      <c r="C28" s="2"/>
      <c r="D28" s="2"/>
      <c r="E28" s="2"/>
      <c r="F28" s="2"/>
      <c r="G28" s="2"/>
      <c r="H28" s="5"/>
      <c r="I28" s="5"/>
      <c r="J28" s="5"/>
      <c r="K28" s="5"/>
      <c r="L28" s="5"/>
      <c r="M28" s="5"/>
      <c r="N28" s="5"/>
      <c r="O28" s="5"/>
      <c r="P28" s="5"/>
    </row>
    <row r="29" spans="2:31" ht="12.75" customHeight="1" x14ac:dyDescent="0.2">
      <c r="C29" s="2"/>
      <c r="D29" s="2"/>
      <c r="E29" s="2"/>
      <c r="F29" s="2"/>
      <c r="G29" s="2"/>
      <c r="H29" s="5"/>
      <c r="I29" s="5"/>
      <c r="J29" s="5"/>
      <c r="K29" s="5"/>
      <c r="L29" s="5"/>
      <c r="M29" s="5"/>
      <c r="N29" s="5"/>
      <c r="O29" s="5"/>
      <c r="P29" s="5"/>
    </row>
    <row r="30" spans="2:31" ht="12.75" customHeight="1" x14ac:dyDescent="0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31" ht="12.75" customHeight="1" x14ac:dyDescent="0.2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31" ht="12.75" customHeight="1" x14ac:dyDescent="0.2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3:16" ht="12.75" customHeight="1" x14ac:dyDescent="0.2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3:16" ht="12.75" customHeight="1" x14ac:dyDescent="0.2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3:16" ht="12.75" customHeight="1" x14ac:dyDescent="0.2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3:16" ht="12.75" customHeight="1" x14ac:dyDescent="0.2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3:16" ht="12.75" customHeight="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3:16" ht="12.75" customHeight="1" x14ac:dyDescent="0.2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3:16" ht="12.75" customHeight="1" x14ac:dyDescent="0.2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3:16" ht="12.75" customHeight="1" x14ac:dyDescent="0.2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3:16" ht="12.75" customHeight="1" x14ac:dyDescent="0.2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3:16" ht="12.75" customHeight="1" x14ac:dyDescent="0.2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3:16" ht="12.75" customHeight="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3:16" ht="12.75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3:16" ht="12.75" customHeight="1" x14ac:dyDescent="0.2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3:16" ht="12.75" customHeight="1" x14ac:dyDescent="0.2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3:16" ht="12.75" customHeight="1" x14ac:dyDescent="0.2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3:16" ht="12.75" customHeight="1" x14ac:dyDescent="0.2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3:16" ht="12.75" customHeight="1" x14ac:dyDescent="0.2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3:16" ht="12.75" customHeight="1" x14ac:dyDescent="0.2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3:16" ht="12.75" customHeight="1" x14ac:dyDescent="0.2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3:16" ht="12.75" customHeight="1" x14ac:dyDescent="0.2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3:16" ht="12.75" customHeight="1" x14ac:dyDescent="0.2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3:16" ht="12.75" customHeight="1" x14ac:dyDescent="0.2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3:16" ht="12.75" customHeight="1" x14ac:dyDescent="0.2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3:16" ht="12.75" customHeight="1" x14ac:dyDescent="0.2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3:16" ht="12.75" customHeight="1" x14ac:dyDescent="0.2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3:16" ht="12.75" customHeight="1" x14ac:dyDescent="0.2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3:16" ht="12.75" customHeight="1" x14ac:dyDescent="0.2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3:16" ht="12.75" customHeight="1" x14ac:dyDescent="0.2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3:16" ht="12.75" customHeight="1" x14ac:dyDescent="0.2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3:16" ht="12.75" customHeight="1" x14ac:dyDescent="0.2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3:16" ht="12.75" customHeight="1" x14ac:dyDescent="0.2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3:16" ht="12.75" customHeight="1" x14ac:dyDescent="0.2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3:16" ht="12.75" customHeight="1" x14ac:dyDescent="0.2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3:16" ht="12.75" customHeight="1" x14ac:dyDescent="0.2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3:16" ht="12.75" customHeight="1" x14ac:dyDescent="0.2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3:16" ht="12.75" customHeight="1" x14ac:dyDescent="0.2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3:16" ht="12.75" customHeight="1" x14ac:dyDescent="0.2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3:16" ht="12.75" customHeight="1" x14ac:dyDescent="0.2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3:16" ht="12.75" customHeight="1" x14ac:dyDescent="0.2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3:16" ht="12.75" customHeight="1" x14ac:dyDescent="0.2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3:16" ht="12.75" customHeight="1" x14ac:dyDescent="0.2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3:16" ht="12.75" customHeight="1" x14ac:dyDescent="0.2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3:16" ht="12.75" customHeight="1" x14ac:dyDescent="0.2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3:16" ht="12.75" customHeight="1" x14ac:dyDescent="0.2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3:16" ht="12.75" customHeight="1" x14ac:dyDescent="0.2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3:16" ht="12.75" customHeight="1" x14ac:dyDescent="0.2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3:16" ht="12.75" customHeight="1" x14ac:dyDescent="0.2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3:16" ht="12.75" customHeight="1" x14ac:dyDescent="0.2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3:16" ht="12.75" customHeight="1" x14ac:dyDescent="0.2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3:16" ht="12.75" customHeight="1" x14ac:dyDescent="0.2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3:16" ht="12.75" customHeight="1" x14ac:dyDescent="0.2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3:16" ht="12.75" customHeight="1" x14ac:dyDescent="0.2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3:16" ht="12.75" customHeight="1" x14ac:dyDescent="0.2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3:16" ht="12.75" customHeight="1" x14ac:dyDescent="0.2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3:16" ht="12.75" customHeight="1" x14ac:dyDescent="0.2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3:16" ht="12.75" customHeight="1" x14ac:dyDescent="0.2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3:16" ht="12.75" customHeight="1" x14ac:dyDescent="0.2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3:16" ht="12.75" customHeight="1" x14ac:dyDescent="0.2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3:16" ht="12.75" customHeight="1" x14ac:dyDescent="0.2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3:16" ht="12.75" customHeight="1" x14ac:dyDescent="0.2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3:16" ht="12.75" customHeight="1" x14ac:dyDescent="0.2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3:16" ht="12.75" customHeight="1" x14ac:dyDescent="0.2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3:16" ht="12.75" customHeight="1" x14ac:dyDescent="0.2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3:16" ht="12.75" customHeight="1" x14ac:dyDescent="0.2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3:16" ht="12.75" customHeight="1" x14ac:dyDescent="0.2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3:16" ht="12.75" customHeight="1" x14ac:dyDescent="0.2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3:16" ht="12.75" customHeight="1" x14ac:dyDescent="0.2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3:16" ht="12.75" customHeight="1" x14ac:dyDescent="0.2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</sheetData>
  <phoneticPr fontId="0" type="noConversion"/>
  <printOptions horizontalCentered="1" verticalCentered="1"/>
  <pageMargins left="0.75" right="0.39370078740157483" top="1" bottom="1" header="0.51181102362204722" footer="0.51181102362204722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72COL01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2001-05-02T14:52:08Z</cp:lastPrinted>
  <dcterms:created xsi:type="dcterms:W3CDTF">1997-04-02T03:54:43Z</dcterms:created>
  <dcterms:modified xsi:type="dcterms:W3CDTF">2022-05-06T14:36:35Z</dcterms:modified>
</cp:coreProperties>
</file>