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80" windowWidth="23805" windowHeight="68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Y20" i="1" l="1"/>
  <c r="Z20" i="1" s="1"/>
  <c r="Y19" i="1"/>
  <c r="Z19" i="1" s="1"/>
  <c r="Y18" i="1"/>
  <c r="Z18" i="1" s="1"/>
  <c r="Y17" i="1"/>
  <c r="Z17" i="1" s="1"/>
  <c r="Y16" i="1"/>
  <c r="Z16" i="1" s="1"/>
  <c r="Y15" i="1"/>
  <c r="Z15" i="1" s="1"/>
  <c r="Y14" i="1"/>
  <c r="Z14" i="1" s="1"/>
  <c r="Y13" i="1"/>
  <c r="Z13" i="1" s="1"/>
  <c r="Y11" i="1"/>
  <c r="Z11" i="1" s="1"/>
  <c r="Z12" i="1"/>
  <c r="Y12" i="1"/>
  <c r="V10" i="1" l="1"/>
  <c r="U10" i="1" l="1"/>
  <c r="T10" i="1" l="1"/>
  <c r="S10" i="1"/>
  <c r="R10" i="1"/>
  <c r="Q10" i="1"/>
  <c r="N10" i="1"/>
  <c r="M10" i="1"/>
  <c r="L10" i="1"/>
  <c r="P10" i="1"/>
  <c r="O10" i="1"/>
</calcChain>
</file>

<file path=xl/sharedStrings.xml><?xml version="1.0" encoding="utf-8"?>
<sst xmlns="http://schemas.openxmlformats.org/spreadsheetml/2006/main" count="28" uniqueCount="28">
  <si>
    <t>BOLIVIA</t>
  </si>
  <si>
    <t xml:space="preserve">   Chuquisaca</t>
  </si>
  <si>
    <t xml:space="preserve">   La Paz</t>
  </si>
  <si>
    <t xml:space="preserve">   Cochabamba</t>
  </si>
  <si>
    <t xml:space="preserve">   Oruro</t>
  </si>
  <si>
    <t xml:space="preserve">   Potosí</t>
  </si>
  <si>
    <t xml:space="preserve">   Tarija</t>
  </si>
  <si>
    <t xml:space="preserve">   Santa Cruz</t>
  </si>
  <si>
    <t xml:space="preserve">   Beni</t>
  </si>
  <si>
    <t xml:space="preserve">   Pando</t>
  </si>
  <si>
    <t>DEPARTAMENTO</t>
  </si>
  <si>
    <t xml:space="preserve">(En miles de dólares estadounidenses) </t>
  </si>
  <si>
    <t>Fuente: ASOFIN</t>
  </si>
  <si>
    <t xml:space="preserve">   El Alto</t>
  </si>
  <si>
    <t>Cuadro Nº 7.08.02</t>
  </si>
  <si>
    <r>
      <t>(2)</t>
    </r>
    <r>
      <rPr>
        <sz val="10"/>
        <color indexed="18"/>
        <rFont val="Arial"/>
        <family val="2"/>
      </rPr>
      <t xml:space="preserve"> A partir de la gestión 2009 las estadísticas de La Paz y El Alto se presentan en forma separada.</t>
    </r>
  </si>
  <si>
    <r>
      <t xml:space="preserve">2017 </t>
    </r>
    <r>
      <rPr>
        <b/>
        <vertAlign val="superscript"/>
        <sz val="10"/>
        <color theme="0"/>
        <rFont val="Arial"/>
        <family val="2"/>
      </rPr>
      <t>(1)</t>
    </r>
  </si>
  <si>
    <t xml:space="preserve">           Instituto Nacional de Estadística</t>
  </si>
  <si>
    <r>
      <t>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Banco Mercantil Santa Cruz.</t>
    </r>
  </si>
  <si>
    <r>
      <t xml:space="preserve">2020 </t>
    </r>
    <r>
      <rPr>
        <b/>
        <vertAlign val="superscript"/>
        <sz val="10"/>
        <color theme="0"/>
        <rFont val="Arial"/>
        <family val="2"/>
      </rPr>
      <t>(2)</t>
    </r>
  </si>
  <si>
    <r>
      <t>(2)</t>
    </r>
    <r>
      <rPr>
        <sz val="7"/>
        <color indexed="18"/>
        <rFont val="Arial"/>
        <family val="2"/>
      </rPr>
      <t xml:space="preserve"> Excluye Banco FIE.</t>
    </r>
  </si>
  <si>
    <t>Millones de Bs.</t>
  </si>
  <si>
    <t>Millones $US</t>
  </si>
  <si>
    <t>Miles de $US</t>
  </si>
  <si>
    <t>BOLIVIA: CARTERA BRUTA MICROFINANCIERA ASOFIN, SEGÚN DEPARTAMENTO, 2012 - 2021</t>
  </si>
  <si>
    <r>
      <t>(3)</t>
    </r>
    <r>
      <rPr>
        <sz val="7"/>
        <color indexed="18"/>
        <rFont val="Arial"/>
        <family val="2"/>
      </rPr>
      <t xml:space="preserve"> A Marzo 2022.</t>
    </r>
  </si>
  <si>
    <r>
      <t>(4)</t>
    </r>
    <r>
      <rPr>
        <sz val="7"/>
        <color indexed="18"/>
        <rFont val="Arial"/>
        <family val="2"/>
      </rPr>
      <t xml:space="preserve"> La Paz incluye El Alto.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</si>
  <si>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(2)(3)(4)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</si>
</sst>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B_s_._-;_-* #,##0.00\ _B_s_.\-;_-* &quot;-&quot;??\ _B_s_._-;_-@_-"/>
    <numFmt numFmtId="165" formatCode="#,##0.0"/>
  </numFmts>
  <fonts count="16" x14ac:knownFonts="1">
    <font>
      <sz val="10"/>
      <name val="Garamond"/>
    </font>
    <font>
      <sz val="10"/>
      <name val="Garamond"/>
      <family val="1"/>
    </font>
    <font>
      <sz val="10"/>
      <color indexed="18"/>
      <name val="Arial"/>
      <family val="2"/>
    </font>
    <font>
      <b/>
      <sz val="10"/>
      <name val="Garamond"/>
      <family val="1"/>
    </font>
    <font>
      <vertAlign val="superscript"/>
      <sz val="10"/>
      <color indexed="18"/>
      <name val="Arial"/>
      <family val="2"/>
    </font>
    <font>
      <sz val="10"/>
      <color indexed="18"/>
      <name val="Garamond"/>
      <family val="1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/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/>
    <xf numFmtId="0" fontId="5" fillId="0" borderId="0" xfId="0" applyFont="1" applyFill="1"/>
    <xf numFmtId="0" fontId="4" fillId="0" borderId="0" xfId="0" applyFont="1" applyFill="1" applyBorder="1" applyAlignment="1" applyProtection="1">
      <alignment horizontal="left" indent="5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indent="1"/>
    </xf>
    <xf numFmtId="3" fontId="12" fillId="3" borderId="4" xfId="0" applyNumberFormat="1" applyFont="1" applyFill="1" applyBorder="1" applyAlignment="1">
      <alignment horizontal="right"/>
    </xf>
    <xf numFmtId="0" fontId="13" fillId="0" borderId="3" xfId="2" applyFont="1" applyBorder="1" applyAlignment="1">
      <alignment horizontal="left" indent="1"/>
    </xf>
    <xf numFmtId="3" fontId="13" fillId="4" borderId="4" xfId="1" applyNumberFormat="1" applyFont="1" applyFill="1" applyBorder="1" applyAlignment="1">
      <alignment horizontal="right"/>
    </xf>
    <xf numFmtId="0" fontId="14" fillId="4" borderId="0" xfId="2" applyFont="1" applyFill="1"/>
    <xf numFmtId="3" fontId="12" fillId="3" borderId="6" xfId="0" applyNumberFormat="1" applyFont="1" applyFill="1" applyBorder="1" applyAlignment="1">
      <alignment horizontal="right"/>
    </xf>
    <xf numFmtId="3" fontId="13" fillId="4" borderId="6" xfId="1" applyNumberFormat="1" applyFont="1" applyFill="1" applyBorder="1" applyAlignment="1">
      <alignment horizontal="right"/>
    </xf>
    <xf numFmtId="1" fontId="10" fillId="2" borderId="7" xfId="0" applyNumberFormat="1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right"/>
    </xf>
    <xf numFmtId="3" fontId="13" fillId="4" borderId="5" xfId="1" applyNumberFormat="1" applyFont="1" applyFill="1" applyBorder="1" applyAlignment="1">
      <alignment horizontal="right"/>
    </xf>
    <xf numFmtId="3" fontId="13" fillId="4" borderId="0" xfId="1" applyNumberFormat="1" applyFont="1" applyFill="1" applyBorder="1" applyAlignment="1">
      <alignment horizontal="right"/>
    </xf>
    <xf numFmtId="165" fontId="13" fillId="4" borderId="0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1271204</xdr:colOff>
      <xdr:row>4</xdr:row>
      <xdr:rowOff>80855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71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Z27"/>
  <sheetViews>
    <sheetView showGridLines="0" tabSelected="1" workbookViewId="0">
      <selection activeCell="B27" sqref="B27"/>
    </sheetView>
  </sheetViews>
  <sheetFormatPr baseColWidth="10" defaultRowHeight="12.75" x14ac:dyDescent="0.2"/>
  <cols>
    <col min="1" max="1" width="4.6640625" style="1" customWidth="1"/>
    <col min="2" max="2" width="22.5" style="1" customWidth="1"/>
    <col min="3" max="3" width="12.6640625" style="1" hidden="1" customWidth="1"/>
    <col min="4" max="4" width="12.83203125" style="1" hidden="1" customWidth="1"/>
    <col min="5" max="5" width="12" style="1" hidden="1" customWidth="1"/>
    <col min="6" max="6" width="12.1640625" style="1" hidden="1" customWidth="1"/>
    <col min="7" max="12" width="12.6640625" style="1" hidden="1" customWidth="1"/>
    <col min="13" max="22" width="12.6640625" style="1" customWidth="1"/>
    <col min="23" max="23" width="12" style="1"/>
    <col min="24" max="24" width="16.1640625" style="1" hidden="1" customWidth="1"/>
    <col min="25" max="25" width="14.83203125" style="1" hidden="1" customWidth="1"/>
    <col min="26" max="26" width="0" style="1" hidden="1" customWidth="1"/>
    <col min="27" max="16384" width="12" style="1"/>
  </cols>
  <sheetData>
    <row r="6" spans="2:26" x14ac:dyDescent="0.2">
      <c r="B6" s="8" t="s">
        <v>14</v>
      </c>
    </row>
    <row r="7" spans="2:26" x14ac:dyDescent="0.2">
      <c r="B7" s="8" t="s">
        <v>24</v>
      </c>
    </row>
    <row r="8" spans="2:26" x14ac:dyDescent="0.2">
      <c r="B8" s="9" t="s">
        <v>11</v>
      </c>
    </row>
    <row r="9" spans="2:26" s="2" customFormat="1" ht="24" customHeight="1" x14ac:dyDescent="0.2">
      <c r="B9" s="10" t="s">
        <v>10</v>
      </c>
      <c r="C9" s="11">
        <v>2002</v>
      </c>
      <c r="D9" s="11">
        <v>2003</v>
      </c>
      <c r="E9" s="11">
        <v>2004</v>
      </c>
      <c r="F9" s="11">
        <v>2005</v>
      </c>
      <c r="G9" s="11">
        <v>2006</v>
      </c>
      <c r="H9" s="11">
        <v>2007</v>
      </c>
      <c r="I9" s="11">
        <v>2008</v>
      </c>
      <c r="J9" s="11">
        <v>2009</v>
      </c>
      <c r="K9" s="11">
        <v>2010</v>
      </c>
      <c r="L9" s="11">
        <v>2011</v>
      </c>
      <c r="M9" s="11">
        <v>2012</v>
      </c>
      <c r="N9" s="11">
        <v>2013</v>
      </c>
      <c r="O9" s="11">
        <v>2014</v>
      </c>
      <c r="P9" s="11">
        <v>2015</v>
      </c>
      <c r="Q9" s="11">
        <v>2016</v>
      </c>
      <c r="R9" s="11" t="s">
        <v>16</v>
      </c>
      <c r="S9" s="11">
        <v>2018</v>
      </c>
      <c r="T9" s="19">
        <v>2019</v>
      </c>
      <c r="U9" s="19" t="s">
        <v>19</v>
      </c>
      <c r="V9" s="19" t="s">
        <v>27</v>
      </c>
    </row>
    <row r="10" spans="2:26" s="3" customFormat="1" x14ac:dyDescent="0.2">
      <c r="B10" s="12" t="s">
        <v>0</v>
      </c>
      <c r="C10" s="13">
        <v>249055</v>
      </c>
      <c r="D10" s="13">
        <v>325331</v>
      </c>
      <c r="E10" s="13">
        <v>414813</v>
      </c>
      <c r="F10" s="13">
        <v>532931</v>
      </c>
      <c r="G10" s="13">
        <v>679278</v>
      </c>
      <c r="H10" s="13">
        <v>921464</v>
      </c>
      <c r="I10" s="13">
        <v>1304301</v>
      </c>
      <c r="J10" s="13">
        <v>1554338</v>
      </c>
      <c r="K10" s="13">
        <v>1912750</v>
      </c>
      <c r="L10" s="13">
        <f t="shared" ref="L10:R10" si="0">SUM(L11:L20)</f>
        <v>2552601</v>
      </c>
      <c r="M10" s="13">
        <f t="shared" si="0"/>
        <v>3007853</v>
      </c>
      <c r="N10" s="13">
        <f t="shared" si="0"/>
        <v>3617678</v>
      </c>
      <c r="O10" s="13">
        <f t="shared" si="0"/>
        <v>4104262.5156394448</v>
      </c>
      <c r="P10" s="13">
        <f t="shared" si="0"/>
        <v>4573853.7203204604</v>
      </c>
      <c r="Q10" s="13">
        <f t="shared" si="0"/>
        <v>5061162.1939696195</v>
      </c>
      <c r="R10" s="13">
        <f t="shared" si="0"/>
        <v>8140211.2944982527</v>
      </c>
      <c r="S10" s="17">
        <f>SUM(S11:S20)</f>
        <v>5470278.2778587174</v>
      </c>
      <c r="T10" s="13">
        <f>SUM(T11:T20)</f>
        <v>6053791.9486358268</v>
      </c>
      <c r="U10" s="13">
        <f>SUM(U11:U20)</f>
        <v>4260738.9922727467</v>
      </c>
      <c r="V10" s="20">
        <f>SUM(V11:V20)</f>
        <v>4541379.3103448274</v>
      </c>
      <c r="X10" s="3" t="s">
        <v>21</v>
      </c>
      <c r="Y10" s="3" t="s">
        <v>22</v>
      </c>
      <c r="Z10" s="3" t="s">
        <v>23</v>
      </c>
    </row>
    <row r="11" spans="2:26" ht="12" customHeight="1" x14ac:dyDescent="0.2">
      <c r="B11" s="14" t="s">
        <v>1</v>
      </c>
      <c r="C11" s="15">
        <v>11589</v>
      </c>
      <c r="D11" s="15">
        <v>16564</v>
      </c>
      <c r="E11" s="15">
        <v>19987</v>
      </c>
      <c r="F11" s="15">
        <v>26959</v>
      </c>
      <c r="G11" s="15">
        <v>34249</v>
      </c>
      <c r="H11" s="15">
        <v>44112</v>
      </c>
      <c r="I11" s="15">
        <v>62804</v>
      </c>
      <c r="J11" s="15">
        <v>74113</v>
      </c>
      <c r="K11" s="15">
        <v>88160</v>
      </c>
      <c r="L11" s="15">
        <v>117483</v>
      </c>
      <c r="M11" s="15">
        <v>146750</v>
      </c>
      <c r="N11" s="15">
        <v>180280</v>
      </c>
      <c r="O11" s="15">
        <v>206394.08092440249</v>
      </c>
      <c r="P11" s="15">
        <v>229536.05055941705</v>
      </c>
      <c r="Q11" s="15">
        <v>261167.099363382</v>
      </c>
      <c r="R11" s="15">
        <v>370758.47494584142</v>
      </c>
      <c r="S11" s="18">
        <v>249278.35738627624</v>
      </c>
      <c r="T11" s="15">
        <v>288007.9578855561</v>
      </c>
      <c r="U11" s="15">
        <v>211060</v>
      </c>
      <c r="V11" s="21">
        <v>219425.28735632187</v>
      </c>
      <c r="X11" s="22">
        <v>1527.2</v>
      </c>
      <c r="Y11" s="22">
        <f>+X11/6.96</f>
        <v>219.42528735632186</v>
      </c>
      <c r="Z11" s="22">
        <f>+Y11*1000</f>
        <v>219425.28735632187</v>
      </c>
    </row>
    <row r="12" spans="2:26" ht="12" customHeight="1" x14ac:dyDescent="0.2">
      <c r="B12" s="14" t="s">
        <v>2</v>
      </c>
      <c r="C12" s="15">
        <v>99150</v>
      </c>
      <c r="D12" s="15">
        <v>128755</v>
      </c>
      <c r="E12" s="15">
        <v>160211</v>
      </c>
      <c r="F12" s="15">
        <v>188193</v>
      </c>
      <c r="G12" s="15">
        <v>234718</v>
      </c>
      <c r="H12" s="15">
        <v>311560</v>
      </c>
      <c r="I12" s="15">
        <v>440360</v>
      </c>
      <c r="J12" s="15">
        <v>305901</v>
      </c>
      <c r="K12" s="15">
        <v>376692</v>
      </c>
      <c r="L12" s="15">
        <v>489930</v>
      </c>
      <c r="M12" s="15">
        <v>610820</v>
      </c>
      <c r="N12" s="15">
        <v>719650</v>
      </c>
      <c r="O12" s="15">
        <v>820910.00676475139</v>
      </c>
      <c r="P12" s="15">
        <v>898209.03171408141</v>
      </c>
      <c r="Q12" s="15">
        <v>976981.82326702669</v>
      </c>
      <c r="R12" s="15">
        <v>1698185.8782437241</v>
      </c>
      <c r="S12" s="18">
        <v>981623.67759743123</v>
      </c>
      <c r="T12" s="15">
        <v>1174993.7128023913</v>
      </c>
      <c r="U12" s="15">
        <v>891209.38538481225</v>
      </c>
      <c r="V12" s="21">
        <v>1599468.3908045976</v>
      </c>
      <c r="X12" s="23">
        <v>11132.3</v>
      </c>
      <c r="Y12" s="22">
        <f>+X12/6.96</f>
        <v>1599.4683908045977</v>
      </c>
      <c r="Z12" s="22">
        <f>+Y12*1000</f>
        <v>1599468.3908045976</v>
      </c>
    </row>
    <row r="13" spans="2:26" ht="12" customHeight="1" x14ac:dyDescent="0.2">
      <c r="B13" s="14" t="s">
        <v>3</v>
      </c>
      <c r="C13" s="15">
        <v>43266</v>
      </c>
      <c r="D13" s="15">
        <v>59189</v>
      </c>
      <c r="E13" s="15">
        <v>75230</v>
      </c>
      <c r="F13" s="15">
        <v>102504</v>
      </c>
      <c r="G13" s="15">
        <v>137253</v>
      </c>
      <c r="H13" s="15">
        <v>183586</v>
      </c>
      <c r="I13" s="15">
        <v>250183</v>
      </c>
      <c r="J13" s="15">
        <v>294784</v>
      </c>
      <c r="K13" s="15">
        <v>359545.5</v>
      </c>
      <c r="L13" s="15">
        <v>521735</v>
      </c>
      <c r="M13" s="15">
        <v>603880</v>
      </c>
      <c r="N13" s="15">
        <v>723281</v>
      </c>
      <c r="O13" s="15">
        <v>826780.1395372299</v>
      </c>
      <c r="P13" s="15">
        <v>934036.11820463696</v>
      </c>
      <c r="Q13" s="15">
        <v>1033965.4269372873</v>
      </c>
      <c r="R13" s="15">
        <v>1592854.266996318</v>
      </c>
      <c r="S13" s="18">
        <v>1163025.7592441174</v>
      </c>
      <c r="T13" s="15">
        <v>1245753.0258542101</v>
      </c>
      <c r="U13" s="15">
        <v>1002488.9463655392</v>
      </c>
      <c r="V13" s="21">
        <v>1086106.3218390804</v>
      </c>
      <c r="X13" s="22">
        <v>7559.3</v>
      </c>
      <c r="Y13" s="22">
        <f t="shared" ref="Y13:Y20" si="1">+X13/6.96</f>
        <v>1086.1063218390805</v>
      </c>
      <c r="Z13" s="22">
        <f t="shared" ref="Z13:Z20" si="2">+Y13*1000</f>
        <v>1086106.3218390804</v>
      </c>
    </row>
    <row r="14" spans="2:26" ht="12" customHeight="1" x14ac:dyDescent="0.2">
      <c r="B14" s="14" t="s">
        <v>4</v>
      </c>
      <c r="C14" s="15">
        <v>8504</v>
      </c>
      <c r="D14" s="15">
        <v>8381</v>
      </c>
      <c r="E14" s="15">
        <v>8447</v>
      </c>
      <c r="F14" s="15">
        <v>10551</v>
      </c>
      <c r="G14" s="15">
        <v>13493</v>
      </c>
      <c r="H14" s="15">
        <v>18365</v>
      </c>
      <c r="I14" s="15">
        <v>33375</v>
      </c>
      <c r="J14" s="15">
        <v>41643</v>
      </c>
      <c r="K14" s="15">
        <v>52499</v>
      </c>
      <c r="L14" s="15">
        <v>73682</v>
      </c>
      <c r="M14" s="15">
        <v>97798</v>
      </c>
      <c r="N14" s="15">
        <v>120057</v>
      </c>
      <c r="O14" s="15">
        <v>143637.47960262382</v>
      </c>
      <c r="P14" s="15">
        <v>164598.42641399405</v>
      </c>
      <c r="Q14" s="15">
        <v>180651.53200250719</v>
      </c>
      <c r="R14" s="15">
        <v>287231.80180364859</v>
      </c>
      <c r="S14" s="18">
        <v>208519.17349132375</v>
      </c>
      <c r="T14" s="15">
        <v>226964.06004009771</v>
      </c>
      <c r="U14" s="15">
        <v>183105.13565269319</v>
      </c>
      <c r="V14" s="21">
        <v>195158.04597701147</v>
      </c>
      <c r="X14" s="22">
        <v>1358.3</v>
      </c>
      <c r="Y14" s="22">
        <f t="shared" si="1"/>
        <v>195.15804597701148</v>
      </c>
      <c r="Z14" s="22">
        <f t="shared" si="2"/>
        <v>195158.04597701147</v>
      </c>
    </row>
    <row r="15" spans="2:26" ht="12" customHeight="1" x14ac:dyDescent="0.2">
      <c r="B15" s="14" t="s">
        <v>5</v>
      </c>
      <c r="C15" s="15">
        <v>5015</v>
      </c>
      <c r="D15" s="15">
        <v>6804</v>
      </c>
      <c r="E15" s="15">
        <v>10761</v>
      </c>
      <c r="F15" s="15">
        <v>15073</v>
      </c>
      <c r="G15" s="15">
        <v>20539</v>
      </c>
      <c r="H15" s="15">
        <v>31724</v>
      </c>
      <c r="I15" s="15">
        <v>51290</v>
      </c>
      <c r="J15" s="15">
        <v>58552</v>
      </c>
      <c r="K15" s="15">
        <v>65945.5</v>
      </c>
      <c r="L15" s="15">
        <v>83336</v>
      </c>
      <c r="M15" s="15">
        <v>105467</v>
      </c>
      <c r="N15" s="15">
        <v>126455</v>
      </c>
      <c r="O15" s="15">
        <v>143323.67854209914</v>
      </c>
      <c r="P15" s="15">
        <v>157878.57880072901</v>
      </c>
      <c r="Q15" s="15">
        <v>176320.15167623898</v>
      </c>
      <c r="R15" s="15">
        <v>227916.21616678219</v>
      </c>
      <c r="S15" s="18">
        <v>196137.61218801705</v>
      </c>
      <c r="T15" s="15">
        <v>206189.07325763322</v>
      </c>
      <c r="U15" s="15">
        <v>125200.74313523677</v>
      </c>
      <c r="V15" s="21">
        <v>132155.1724137931</v>
      </c>
      <c r="X15" s="22">
        <v>919.8</v>
      </c>
      <c r="Y15" s="22">
        <f t="shared" si="1"/>
        <v>132.15517241379311</v>
      </c>
      <c r="Z15" s="22">
        <f t="shared" si="2"/>
        <v>132155.1724137931</v>
      </c>
    </row>
    <row r="16" spans="2:26" ht="12" customHeight="1" x14ac:dyDescent="0.2">
      <c r="B16" s="14" t="s">
        <v>6</v>
      </c>
      <c r="C16" s="15">
        <v>12109</v>
      </c>
      <c r="D16" s="15">
        <v>12606</v>
      </c>
      <c r="E16" s="15">
        <v>17046</v>
      </c>
      <c r="F16" s="15">
        <v>22493</v>
      </c>
      <c r="G16" s="15">
        <v>30520</v>
      </c>
      <c r="H16" s="15">
        <v>40880</v>
      </c>
      <c r="I16" s="15">
        <v>63479</v>
      </c>
      <c r="J16" s="15">
        <v>77828</v>
      </c>
      <c r="K16" s="15">
        <v>93732</v>
      </c>
      <c r="L16" s="15">
        <v>125925</v>
      </c>
      <c r="M16" s="15">
        <v>158429</v>
      </c>
      <c r="N16" s="15">
        <v>188006</v>
      </c>
      <c r="O16" s="15">
        <v>214664.32777720114</v>
      </c>
      <c r="P16" s="15">
        <v>237517.51331034978</v>
      </c>
      <c r="Q16" s="15">
        <v>265497.08200553921</v>
      </c>
      <c r="R16" s="15">
        <v>389301.31014831871</v>
      </c>
      <c r="S16" s="18">
        <v>270777.47963473893</v>
      </c>
      <c r="T16" s="15">
        <v>307196.35088291462</v>
      </c>
      <c r="U16" s="15">
        <v>216060.55121908317</v>
      </c>
      <c r="V16" s="21">
        <v>230488.50574712644</v>
      </c>
      <c r="X16" s="22">
        <v>1604.2</v>
      </c>
      <c r="Y16" s="22">
        <f t="shared" si="1"/>
        <v>230.48850574712645</v>
      </c>
      <c r="Z16" s="22">
        <f t="shared" si="2"/>
        <v>230488.50574712644</v>
      </c>
    </row>
    <row r="17" spans="2:26" ht="12" customHeight="1" x14ac:dyDescent="0.2">
      <c r="B17" s="14" t="s">
        <v>7</v>
      </c>
      <c r="C17" s="15">
        <v>59842</v>
      </c>
      <c r="D17" s="15">
        <v>78430</v>
      </c>
      <c r="E17" s="15">
        <v>103094</v>
      </c>
      <c r="F17" s="15">
        <v>142226</v>
      </c>
      <c r="G17" s="15">
        <v>181889</v>
      </c>
      <c r="H17" s="15">
        <v>254726</v>
      </c>
      <c r="I17" s="15">
        <v>348049</v>
      </c>
      <c r="J17" s="15">
        <v>414391</v>
      </c>
      <c r="K17" s="15">
        <v>519685.5</v>
      </c>
      <c r="L17" s="15">
        <v>664101</v>
      </c>
      <c r="M17" s="15">
        <v>683287</v>
      </c>
      <c r="N17" s="15">
        <v>785920</v>
      </c>
      <c r="O17" s="15">
        <v>889799.14672212768</v>
      </c>
      <c r="P17" s="15">
        <v>1009620.0216744291</v>
      </c>
      <c r="Q17" s="15">
        <v>1159050.0731910509</v>
      </c>
      <c r="R17" s="15">
        <v>2488249.4233188252</v>
      </c>
      <c r="S17" s="18">
        <v>1314220.969789274</v>
      </c>
      <c r="T17" s="15">
        <v>1454875.8910958481</v>
      </c>
      <c r="U17" s="15">
        <v>904797.32931355468</v>
      </c>
      <c r="V17" s="21">
        <v>951235.63218390814</v>
      </c>
      <c r="X17" s="22">
        <v>6620.6</v>
      </c>
      <c r="Y17" s="22">
        <f t="shared" si="1"/>
        <v>951.23563218390814</v>
      </c>
      <c r="Z17" s="22">
        <f t="shared" si="2"/>
        <v>951235.63218390814</v>
      </c>
    </row>
    <row r="18" spans="2:26" ht="12" customHeight="1" x14ac:dyDescent="0.2">
      <c r="B18" s="14" t="s">
        <v>8</v>
      </c>
      <c r="C18" s="15">
        <v>8271</v>
      </c>
      <c r="D18" s="15">
        <v>12641</v>
      </c>
      <c r="E18" s="15">
        <v>17588</v>
      </c>
      <c r="F18" s="15">
        <v>21896</v>
      </c>
      <c r="G18" s="15">
        <v>23406</v>
      </c>
      <c r="H18" s="15">
        <v>30570</v>
      </c>
      <c r="I18" s="15">
        <v>41928</v>
      </c>
      <c r="J18" s="15">
        <v>50879</v>
      </c>
      <c r="K18" s="15">
        <v>59200</v>
      </c>
      <c r="L18" s="15">
        <v>71692</v>
      </c>
      <c r="M18" s="15">
        <v>94347</v>
      </c>
      <c r="N18" s="15">
        <v>112620</v>
      </c>
      <c r="O18" s="15">
        <v>129006.45173285701</v>
      </c>
      <c r="P18" s="15">
        <v>151786.73105772567</v>
      </c>
      <c r="Q18" s="15">
        <v>164994.88201075804</v>
      </c>
      <c r="R18" s="15">
        <v>203228.01974229462</v>
      </c>
      <c r="S18" s="18">
        <v>127517.82672889819</v>
      </c>
      <c r="T18" s="15">
        <v>124444.88187834647</v>
      </c>
      <c r="U18" s="15">
        <v>100874.25466862952</v>
      </c>
      <c r="V18" s="21">
        <v>107255.74712643679</v>
      </c>
      <c r="X18" s="22">
        <v>746.5</v>
      </c>
      <c r="Y18" s="22">
        <f t="shared" si="1"/>
        <v>107.25574712643679</v>
      </c>
      <c r="Z18" s="22">
        <f t="shared" si="2"/>
        <v>107255.74712643679</v>
      </c>
    </row>
    <row r="19" spans="2:26" x14ac:dyDescent="0.2">
      <c r="B19" s="14" t="s">
        <v>9</v>
      </c>
      <c r="C19" s="15">
        <v>1309</v>
      </c>
      <c r="D19" s="15">
        <v>1961</v>
      </c>
      <c r="E19" s="15">
        <v>2449</v>
      </c>
      <c r="F19" s="15">
        <v>3036</v>
      </c>
      <c r="G19" s="15">
        <v>3211</v>
      </c>
      <c r="H19" s="15">
        <v>5941</v>
      </c>
      <c r="I19" s="15">
        <v>12833</v>
      </c>
      <c r="J19" s="15">
        <v>17347</v>
      </c>
      <c r="K19" s="15">
        <v>23085</v>
      </c>
      <c r="L19" s="15">
        <v>37565</v>
      </c>
      <c r="M19" s="15">
        <v>50574</v>
      </c>
      <c r="N19" s="15">
        <v>66616</v>
      </c>
      <c r="O19" s="15">
        <v>77720.751589912557</v>
      </c>
      <c r="P19" s="15">
        <v>84546.931194810488</v>
      </c>
      <c r="Q19" s="15">
        <v>81421.117680029172</v>
      </c>
      <c r="R19" s="15">
        <v>77198.141588009574</v>
      </c>
      <c r="S19" s="18">
        <v>52549.002720687189</v>
      </c>
      <c r="T19" s="15">
        <v>44672.606538799941</v>
      </c>
      <c r="U19" s="15">
        <v>21123.553757342848</v>
      </c>
      <c r="V19" s="21">
        <v>20086.206896551725</v>
      </c>
      <c r="X19" s="22">
        <v>139.80000000000001</v>
      </c>
      <c r="Y19" s="22">
        <f t="shared" si="1"/>
        <v>20.086206896551726</v>
      </c>
      <c r="Z19" s="22">
        <f t="shared" si="2"/>
        <v>20086.206896551725</v>
      </c>
    </row>
    <row r="20" spans="2:26" x14ac:dyDescent="0.2">
      <c r="B20" s="14" t="s">
        <v>13</v>
      </c>
      <c r="C20" s="15"/>
      <c r="D20" s="15"/>
      <c r="E20" s="15"/>
      <c r="F20" s="15"/>
      <c r="G20" s="15"/>
      <c r="H20" s="15"/>
      <c r="I20" s="15"/>
      <c r="J20" s="15">
        <v>218900</v>
      </c>
      <c r="K20" s="15">
        <v>274205.5</v>
      </c>
      <c r="L20" s="15">
        <v>367152</v>
      </c>
      <c r="M20" s="15">
        <v>456501</v>
      </c>
      <c r="N20" s="15">
        <v>594793</v>
      </c>
      <c r="O20" s="15">
        <v>652026.4524462393</v>
      </c>
      <c r="P20" s="15">
        <v>706124.3173902866</v>
      </c>
      <c r="Q20" s="15">
        <v>761113.00583579938</v>
      </c>
      <c r="R20" s="15">
        <v>805287.76154449</v>
      </c>
      <c r="S20" s="18">
        <v>906628.41907795204</v>
      </c>
      <c r="T20" s="15">
        <v>980694.38840003032</v>
      </c>
      <c r="U20" s="15">
        <v>604819.09277585451</v>
      </c>
      <c r="V20" s="21"/>
      <c r="Y20" s="22">
        <f t="shared" si="1"/>
        <v>0</v>
      </c>
      <c r="Z20" s="22">
        <f t="shared" si="2"/>
        <v>0</v>
      </c>
    </row>
    <row r="21" spans="2:26" x14ac:dyDescent="0.2">
      <c r="B21" s="16" t="s">
        <v>12</v>
      </c>
      <c r="C21" s="4"/>
      <c r="D21" s="5"/>
      <c r="J21" s="6"/>
    </row>
    <row r="22" spans="2:26" x14ac:dyDescent="0.2">
      <c r="B22" s="16" t="s">
        <v>17</v>
      </c>
      <c r="C22" s="4"/>
      <c r="D22" s="5"/>
    </row>
    <row r="23" spans="2:26" ht="14.25" hidden="1" x14ac:dyDescent="0.2">
      <c r="B23" s="7" t="s">
        <v>15</v>
      </c>
      <c r="C23" s="4"/>
      <c r="D23" s="4"/>
    </row>
    <row r="24" spans="2:26" x14ac:dyDescent="0.2">
      <c r="B24" s="16" t="s">
        <v>18</v>
      </c>
      <c r="C24" s="4"/>
      <c r="D24" s="4"/>
    </row>
    <row r="25" spans="2:26" x14ac:dyDescent="0.2">
      <c r="B25" s="16" t="s">
        <v>20</v>
      </c>
      <c r="C25" s="4"/>
      <c r="D25" s="4"/>
    </row>
    <row r="26" spans="2:26" x14ac:dyDescent="0.2">
      <c r="B26" s="16" t="s">
        <v>25</v>
      </c>
      <c r="C26" s="4"/>
      <c r="D26" s="4"/>
    </row>
    <row r="27" spans="2:26" x14ac:dyDescent="0.2">
      <c r="B27" s="16" t="s">
        <v>26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dcterms:created xsi:type="dcterms:W3CDTF">2002-03-25T19:41:13Z</dcterms:created>
  <dcterms:modified xsi:type="dcterms:W3CDTF">2022-05-06T18:53:58Z</dcterms:modified>
</cp:coreProperties>
</file>