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LM\2023\DICIEMBRE\ANUARIO DIGITAL 22\30-12-2023\ANUARIO 2022\documentos\601\"/>
    </mc:Choice>
  </mc:AlternateContent>
  <bookViews>
    <workbookView xWindow="120" yWindow="750" windowWidth="15270" windowHeight="12735"/>
  </bookViews>
  <sheets>
    <sheet name="6,01,02" sheetId="3" r:id="rId1"/>
  </sheets>
  <definedNames>
    <definedName name="_Fill" hidden="1">#REF!</definedName>
    <definedName name="_xlnm.Print_Area" localSheetId="0">'6,01,02'!$B$6:$L$67</definedName>
  </definedNames>
  <calcPr calcId="191029"/>
</workbook>
</file>

<file path=xl/calcChain.xml><?xml version="1.0" encoding="utf-8"?>
<calcChain xmlns="http://schemas.openxmlformats.org/spreadsheetml/2006/main">
  <c r="T12" i="3" l="1"/>
  <c r="T10" i="3"/>
  <c r="T13" i="3"/>
</calcChain>
</file>

<file path=xl/sharedStrings.xml><?xml version="1.0" encoding="utf-8"?>
<sst xmlns="http://schemas.openxmlformats.org/spreadsheetml/2006/main" count="99" uniqueCount="95">
  <si>
    <t>INGRESOS TOTALES</t>
  </si>
  <si>
    <t>EGRESOS TOTALES</t>
  </si>
  <si>
    <t>FINANCIAMIENTO</t>
  </si>
  <si>
    <t>CUENTAS</t>
  </si>
  <si>
    <t xml:space="preserve">(En millones de bolivianos) </t>
  </si>
  <si>
    <t>Ingresos Corrientes</t>
  </si>
  <si>
    <t>Ingresos Tributarios</t>
  </si>
  <si>
    <t>Renta Interna</t>
  </si>
  <si>
    <t xml:space="preserve">Sector Privado </t>
  </si>
  <si>
    <t>Otros</t>
  </si>
  <si>
    <t>Empresas Públicas</t>
  </si>
  <si>
    <t>Renta Aduanera</t>
  </si>
  <si>
    <t>Regalías Mineras</t>
  </si>
  <si>
    <t>Venta de Bienes y Servicios</t>
  </si>
  <si>
    <t>Mercado Interno</t>
  </si>
  <si>
    <t>Mercado Externo</t>
  </si>
  <si>
    <t>Transferencias Corrientes</t>
  </si>
  <si>
    <t>De Empresas</t>
  </si>
  <si>
    <t>Del Sector Privado</t>
  </si>
  <si>
    <t>Otros Ingresos Corrientes</t>
  </si>
  <si>
    <t>Recuperación de Préstamos</t>
  </si>
  <si>
    <t>Ingresos de Capital</t>
  </si>
  <si>
    <t>Donaciones</t>
  </si>
  <si>
    <t>Transferencias de Empresas</t>
  </si>
  <si>
    <t>Egresos Corrientes</t>
  </si>
  <si>
    <t>Servicios Personales</t>
  </si>
  <si>
    <t>Indemnizaciones</t>
  </si>
  <si>
    <t>Beneméritos</t>
  </si>
  <si>
    <t>Resto de Remuneraciones</t>
  </si>
  <si>
    <t>Bienes y Servicios</t>
  </si>
  <si>
    <t>Intereses Deuda Externa</t>
  </si>
  <si>
    <t>Intereses Deuda Interna</t>
  </si>
  <si>
    <t>Emisión de Certificados Fiscales Públicos</t>
  </si>
  <si>
    <t>Emisión de Certificados Fiscales Privados</t>
  </si>
  <si>
    <t>Otras Transferencias a Empresas</t>
  </si>
  <si>
    <t>Otras Transferencias al Sector Privado</t>
  </si>
  <si>
    <t>Otros Egresos Corrientes</t>
  </si>
  <si>
    <t>Concesión de Préstamos</t>
  </si>
  <si>
    <t>Egresos de Capital</t>
  </si>
  <si>
    <t>Formación Bruta de Capital</t>
  </si>
  <si>
    <t>Transferencias a Empresas</t>
  </si>
  <si>
    <t>Superávit (Déficit) Corriente</t>
  </si>
  <si>
    <t>Superávit (Déficit) Global</t>
  </si>
  <si>
    <t>Crédito Externo Neto</t>
  </si>
  <si>
    <t>Desembolsos</t>
  </si>
  <si>
    <t>Amortizaciones</t>
  </si>
  <si>
    <t>Crédito Interno Neto</t>
  </si>
  <si>
    <t>Banco Central</t>
  </si>
  <si>
    <t>Cuasifiscal</t>
  </si>
  <si>
    <t>Resto</t>
  </si>
  <si>
    <t>Deuda Flotante</t>
  </si>
  <si>
    <t>Certificados Fiscales</t>
  </si>
  <si>
    <t>Bonos AFP's</t>
  </si>
  <si>
    <t>Lt's, Mutuales y BT's.</t>
  </si>
  <si>
    <t xml:space="preserve">    Impuesto Especial a Hidrocarburos (IEHD) </t>
  </si>
  <si>
    <t xml:space="preserve">    Regalías</t>
  </si>
  <si>
    <t xml:space="preserve">Sector Privado                      </t>
  </si>
  <si>
    <t>2008</t>
  </si>
  <si>
    <t>Impuestos Sobre Hidrocarburos</t>
  </si>
  <si>
    <t>Gastos No Identificados</t>
  </si>
  <si>
    <t>Depósitos No Corrientes</t>
  </si>
  <si>
    <t>2009</t>
  </si>
  <si>
    <t xml:space="preserve">          Las pensiones calificadas como los aportes al anterior sistema son reconocidos por el Estado (Tesoro General de la Nación). </t>
  </si>
  <si>
    <t>2010</t>
  </si>
  <si>
    <t>2011</t>
  </si>
  <si>
    <t>2012</t>
  </si>
  <si>
    <t>(1)    Desde Junio de 2005 se recauda el IDH según la Nueva Ley de Hidrocarburos: 3058 del 17 de Mayo de 2005.</t>
  </si>
  <si>
    <t>(2)     Desde 1997 la reforma del sistema de pensiones (Ley 1732 de 29 de Noviembre de 1996) establece el Seguro Social Obligatorio (SSO), sistema de capitalización individual y de administración privada.</t>
  </si>
  <si>
    <t xml:space="preserve">Otros Ingresos  </t>
  </si>
  <si>
    <t>2013</t>
  </si>
  <si>
    <t>Pago Especial de Argentina/ Desembolso Líneas de Des.</t>
  </si>
  <si>
    <t>2014</t>
  </si>
  <si>
    <t>Otros Ingresos de Capital</t>
  </si>
  <si>
    <t>2015</t>
  </si>
  <si>
    <t>Cuadro Nº 6.01.02</t>
  </si>
  <si>
    <t>Otros (Dep. ENTEL) / Aporte Accionario</t>
  </si>
  <si>
    <t>2016</t>
  </si>
  <si>
    <t>Deuda Brasil-Suiza/ Alivio Deuda Externa HIPC</t>
  </si>
  <si>
    <r>
      <t>2017</t>
    </r>
    <r>
      <rPr>
        <b/>
        <vertAlign val="superscript"/>
        <sz val="9"/>
        <color indexed="9"/>
        <rFont val="Arial"/>
        <family val="2"/>
      </rPr>
      <t>(p)</t>
    </r>
  </si>
  <si>
    <r>
      <t>2018</t>
    </r>
    <r>
      <rPr>
        <b/>
        <vertAlign val="superscript"/>
        <sz val="9"/>
        <color indexed="9"/>
        <rFont val="Arial"/>
        <family val="2"/>
      </rPr>
      <t>(p)</t>
    </r>
  </si>
  <si>
    <r>
      <t>2019</t>
    </r>
    <r>
      <rPr>
        <b/>
        <vertAlign val="superscript"/>
        <sz val="9"/>
        <color indexed="9"/>
        <rFont val="Arial"/>
        <family val="2"/>
      </rPr>
      <t>p)</t>
    </r>
  </si>
  <si>
    <r>
      <t xml:space="preserve">    IVA e IT / IDH</t>
    </r>
    <r>
      <rPr>
        <vertAlign val="superscript"/>
        <sz val="9"/>
        <rFont val="Arial"/>
        <family val="2"/>
      </rPr>
      <t xml:space="preserve">  (1)</t>
    </r>
  </si>
  <si>
    <r>
      <t xml:space="preserve">Rentistas  </t>
    </r>
    <r>
      <rPr>
        <vertAlign val="superscript"/>
        <sz val="9"/>
        <rFont val="Arial"/>
        <family val="2"/>
      </rPr>
      <t>(2)</t>
    </r>
  </si>
  <si>
    <t>Nota: “Puede existir diferencias en los valores que se muestran en los cuadros, debido a que su cálculo considera todos los dígitos decimales”.</t>
  </si>
  <si>
    <t>Fuente: Ministerio de Economía y Finanzas Públicas</t>
  </si>
  <si>
    <t xml:space="preserve">    Instituto Nacional de Estadística</t>
  </si>
  <si>
    <t>(p) Preliminar.</t>
  </si>
  <si>
    <r>
      <t>2020</t>
    </r>
    <r>
      <rPr>
        <b/>
        <vertAlign val="superscript"/>
        <sz val="9"/>
        <color indexed="9"/>
        <rFont val="Arial"/>
        <family val="2"/>
      </rPr>
      <t>p)</t>
    </r>
  </si>
  <si>
    <t>OTRO TIPO DE FINANCIAMIENTO</t>
  </si>
  <si>
    <t>Otros por clasificar 1/</t>
  </si>
  <si>
    <t>*(3)1/Incluye el registro de los abonos y débitos por el Instrumento de Financiamiento Rápido*(IFR)del Fondo Monetario Internacional*(FMI)el cual incumple con lo establecido en los artículos y 158322 de la Constitución Política del Estado Plurinacional de Bolivia y por tanto no fue reconocido como crédito.</t>
  </si>
  <si>
    <r>
      <t>2021</t>
    </r>
    <r>
      <rPr>
        <b/>
        <vertAlign val="superscript"/>
        <sz val="9"/>
        <color indexed="9"/>
        <rFont val="Arial"/>
        <family val="2"/>
      </rPr>
      <t>p)</t>
    </r>
  </si>
  <si>
    <t>Nota.- PIB utilizado: Bs279.221MM</t>
  </si>
  <si>
    <t>BOLIVIA: OPERACIONES CONSOLIDADAS DEL GOBIERNO GENERAL, 2010 - 2022</t>
  </si>
  <si>
    <r>
      <t>2022</t>
    </r>
    <r>
      <rPr>
        <b/>
        <vertAlign val="superscript"/>
        <sz val="9"/>
        <color indexed="9"/>
        <rFont val="Arial"/>
        <family val="2"/>
      </rPr>
      <t>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</si>
</sst>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208" formatCode="#,##0.0_);\(#,##0.0\)"/>
    <numFmt numFmtId="209" formatCode="#,##0.0"/>
    <numFmt numFmtId="210" formatCode="#,##0.000"/>
    <numFmt numFmtId="216" formatCode="#,##0.000_);\(#,##0.000\)"/>
  </numFmts>
  <fonts count="2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color indexed="18"/>
      <name val="Arial"/>
      <family val="2"/>
    </font>
    <font>
      <b/>
      <sz val="10"/>
      <color indexed="16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b/>
      <vertAlign val="superscript"/>
      <sz val="9"/>
      <color indexed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sz val="8"/>
      <color theme="3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rgb="FF531A42"/>
      </top>
      <bottom style="thin">
        <color rgb="FF531A4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rgb="FF531A42"/>
      </bottom>
      <diagonal/>
    </border>
    <border>
      <left style="thin">
        <color indexed="64"/>
      </left>
      <right style="dotted">
        <color indexed="64"/>
      </right>
      <top style="thin">
        <color rgb="FF531A42"/>
      </top>
      <bottom style="thin">
        <color rgb="FF531A42"/>
      </bottom>
      <diagonal/>
    </border>
    <border>
      <left/>
      <right style="thin">
        <color indexed="64"/>
      </right>
      <top style="thin">
        <color indexed="64"/>
      </top>
      <bottom style="thin">
        <color rgb="FF531A42"/>
      </bottom>
      <diagonal/>
    </border>
    <border>
      <left/>
      <right style="thin">
        <color indexed="64"/>
      </right>
      <top style="thin">
        <color rgb="FF531A42"/>
      </top>
      <bottom style="thin">
        <color rgb="FF531A42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5" fillId="0" borderId="0"/>
    <xf numFmtId="0" fontId="2" fillId="0" borderId="0"/>
    <xf numFmtId="9" fontId="5" fillId="0" borderId="0" applyFont="0" applyFill="0" applyBorder="0" applyAlignment="0" applyProtection="0"/>
  </cellStyleXfs>
  <cellXfs count="70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4" fillId="2" borderId="0" xfId="0" applyFont="1" applyFill="1" applyBorder="1" applyAlignment="1" applyProtection="1"/>
    <xf numFmtId="0" fontId="4" fillId="2" borderId="1" xfId="0" applyFont="1" applyFill="1" applyBorder="1" applyAlignment="1" applyProtection="1">
      <alignment horizontal="left"/>
    </xf>
    <xf numFmtId="0" fontId="1" fillId="2" borderId="1" xfId="0" applyFont="1" applyFill="1" applyBorder="1"/>
    <xf numFmtId="0" fontId="1" fillId="2" borderId="0" xfId="0" applyFont="1" applyFill="1" applyAlignment="1">
      <alignment vertical="center"/>
    </xf>
    <xf numFmtId="37" fontId="6" fillId="2" borderId="0" xfId="0" applyNumberFormat="1" applyFont="1" applyFill="1" applyBorder="1" applyAlignment="1">
      <alignment horizontal="left" indent="1"/>
    </xf>
    <xf numFmtId="0" fontId="3" fillId="2" borderId="0" xfId="0" applyFont="1" applyFill="1"/>
    <xf numFmtId="37" fontId="6" fillId="2" borderId="0" xfId="0" applyNumberFormat="1" applyFont="1" applyFill="1" applyBorder="1" applyAlignment="1">
      <alignment horizontal="left" indent="2"/>
    </xf>
    <xf numFmtId="39" fontId="6" fillId="2" borderId="0" xfId="0" applyNumberFormat="1" applyFont="1" applyFill="1" applyBorder="1" applyAlignment="1">
      <alignment horizontal="left" indent="2"/>
    </xf>
    <xf numFmtId="49" fontId="16" fillId="2" borderId="0" xfId="0" applyNumberFormat="1" applyFont="1" applyFill="1" applyAlignment="1">
      <alignment horizontal="left" vertical="center" indent="1"/>
    </xf>
    <xf numFmtId="0" fontId="6" fillId="2" borderId="0" xfId="0" applyFont="1" applyFill="1" applyBorder="1"/>
    <xf numFmtId="37" fontId="7" fillId="2" borderId="0" xfId="0" applyNumberFormat="1" applyFont="1" applyFill="1" applyBorder="1"/>
    <xf numFmtId="209" fontId="7" fillId="2" borderId="0" xfId="5" applyNumberFormat="1" applyFont="1" applyFill="1" applyBorder="1" applyAlignment="1">
      <alignment horizontal="right"/>
    </xf>
    <xf numFmtId="216" fontId="1" fillId="2" borderId="0" xfId="0" applyNumberFormat="1" applyFont="1" applyFill="1"/>
    <xf numFmtId="209" fontId="6" fillId="2" borderId="0" xfId="0" applyNumberFormat="1" applyFont="1" applyFill="1" applyBorder="1" applyAlignment="1">
      <alignment horizontal="right"/>
    </xf>
    <xf numFmtId="0" fontId="17" fillId="2" borderId="0" xfId="1" applyFont="1" applyFill="1" applyAlignment="1">
      <alignment vertical="center"/>
    </xf>
    <xf numFmtId="0" fontId="18" fillId="2" borderId="0" xfId="1" applyFont="1" applyFill="1" applyAlignment="1">
      <alignment vertical="center"/>
    </xf>
    <xf numFmtId="0" fontId="19" fillId="3" borderId="11" xfId="0" applyFont="1" applyFill="1" applyBorder="1" applyAlignment="1">
      <alignment horizontal="center" vertical="center" wrapText="1"/>
    </xf>
    <xf numFmtId="4" fontId="8" fillId="4" borderId="12" xfId="0" applyNumberFormat="1" applyFont="1" applyFill="1" applyBorder="1" applyAlignment="1">
      <alignment horizontal="right"/>
    </xf>
    <xf numFmtId="1" fontId="19" fillId="3" borderId="13" xfId="0" applyNumberFormat="1" applyFont="1" applyFill="1" applyBorder="1" applyAlignment="1">
      <alignment horizontal="center" vertical="center"/>
    </xf>
    <xf numFmtId="1" fontId="19" fillId="3" borderId="13" xfId="0" quotePrefix="1" applyNumberFormat="1" applyFont="1" applyFill="1" applyBorder="1" applyAlignment="1">
      <alignment horizontal="center" vertical="center"/>
    </xf>
    <xf numFmtId="0" fontId="10" fillId="2" borderId="0" xfId="0" applyFont="1" applyFill="1"/>
    <xf numFmtId="4" fontId="8" fillId="4" borderId="1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horizontal="left" vertical="center" indent="1"/>
    </xf>
    <xf numFmtId="49" fontId="12" fillId="2" borderId="0" xfId="0" applyNumberFormat="1" applyFont="1" applyFill="1" applyBorder="1" applyAlignment="1">
      <alignment horizontal="left" vertical="center" indent="1"/>
    </xf>
    <xf numFmtId="208" fontId="1" fillId="2" borderId="0" xfId="0" applyNumberFormat="1" applyFont="1" applyFill="1" applyBorder="1"/>
    <xf numFmtId="0" fontId="13" fillId="2" borderId="0" xfId="1" applyFont="1" applyFill="1"/>
    <xf numFmtId="4" fontId="8" fillId="2" borderId="2" xfId="0" applyNumberFormat="1" applyFont="1" applyFill="1" applyBorder="1" applyAlignment="1" applyProtection="1">
      <alignment vertical="center"/>
    </xf>
    <xf numFmtId="4" fontId="10" fillId="2" borderId="2" xfId="0" applyNumberFormat="1" applyFont="1" applyFill="1" applyBorder="1" applyAlignment="1" applyProtection="1">
      <alignment vertical="center"/>
    </xf>
    <xf numFmtId="4" fontId="10" fillId="2" borderId="2" xfId="0" applyNumberFormat="1" applyFont="1" applyFill="1" applyBorder="1"/>
    <xf numFmtId="4" fontId="10" fillId="2" borderId="2" xfId="0" applyNumberFormat="1" applyFont="1" applyFill="1" applyBorder="1" applyAlignment="1" applyProtection="1">
      <alignment vertical="center"/>
      <protection locked="0"/>
    </xf>
    <xf numFmtId="4" fontId="10" fillId="2" borderId="3" xfId="0" applyNumberFormat="1" applyFont="1" applyFill="1" applyBorder="1" applyAlignment="1" applyProtection="1">
      <alignment vertical="center"/>
      <protection locked="0"/>
    </xf>
    <xf numFmtId="0" fontId="8" fillId="4" borderId="4" xfId="0" applyFont="1" applyFill="1" applyBorder="1" applyAlignment="1">
      <alignment horizontal="left" indent="1"/>
    </xf>
    <xf numFmtId="37" fontId="8" fillId="2" borderId="5" xfId="0" applyNumberFormat="1" applyFont="1" applyFill="1" applyBorder="1" applyAlignment="1" applyProtection="1">
      <alignment vertical="center"/>
    </xf>
    <xf numFmtId="37" fontId="8" fillId="2" borderId="5" xfId="4" applyNumberFormat="1" applyFont="1" applyFill="1" applyBorder="1" applyAlignment="1" applyProtection="1">
      <alignment horizontal="left" vertical="center" indent="1"/>
    </xf>
    <xf numFmtId="0" fontId="10" fillId="2" borderId="5" xfId="0" applyFont="1" applyFill="1" applyBorder="1" applyAlignment="1">
      <alignment horizontal="left" indent="2"/>
    </xf>
    <xf numFmtId="0" fontId="10" fillId="2" borderId="5" xfId="0" applyFont="1" applyFill="1" applyBorder="1" applyAlignment="1">
      <alignment horizontal="left" indent="3"/>
    </xf>
    <xf numFmtId="0" fontId="10" fillId="2" borderId="5" xfId="4" applyFont="1" applyFill="1" applyBorder="1" applyAlignment="1">
      <alignment horizontal="left" vertical="center" indent="4"/>
    </xf>
    <xf numFmtId="37" fontId="10" fillId="2" borderId="5" xfId="4" applyNumberFormat="1" applyFont="1" applyFill="1" applyBorder="1" applyAlignment="1" applyProtection="1">
      <alignment horizontal="left" vertical="center" indent="2"/>
    </xf>
    <xf numFmtId="37" fontId="10" fillId="2" borderId="5" xfId="4" applyNumberFormat="1" applyFont="1" applyFill="1" applyBorder="1" applyAlignment="1" applyProtection="1">
      <alignment horizontal="left" vertical="center" indent="3"/>
    </xf>
    <xf numFmtId="37" fontId="10" fillId="2" borderId="5" xfId="0" applyNumberFormat="1" applyFont="1" applyFill="1" applyBorder="1" applyAlignment="1" applyProtection="1">
      <alignment vertical="center"/>
    </xf>
    <xf numFmtId="37" fontId="8" fillId="2" borderId="5" xfId="4" applyNumberFormat="1" applyFont="1" applyFill="1" applyBorder="1" applyAlignment="1" applyProtection="1">
      <alignment vertical="center"/>
    </xf>
    <xf numFmtId="37" fontId="10" fillId="2" borderId="5" xfId="4" applyNumberFormat="1" applyFont="1" applyFill="1" applyBorder="1" applyAlignment="1" applyProtection="1">
      <alignment horizontal="left" indent="3"/>
    </xf>
    <xf numFmtId="208" fontId="8" fillId="2" borderId="5" xfId="0" applyNumberFormat="1" applyFont="1" applyFill="1" applyBorder="1" applyAlignment="1" applyProtection="1">
      <alignment horizontal="left" indent="1"/>
    </xf>
    <xf numFmtId="0" fontId="8" fillId="2" borderId="5" xfId="0" applyFont="1" applyFill="1" applyBorder="1" applyAlignment="1">
      <alignment horizontal="left" indent="1"/>
    </xf>
    <xf numFmtId="0" fontId="10" fillId="2" borderId="5" xfId="4" applyFont="1" applyFill="1" applyBorder="1" applyAlignment="1">
      <alignment horizontal="left" vertical="center" indent="3"/>
    </xf>
    <xf numFmtId="0" fontId="10" fillId="2" borderId="6" xfId="4" applyFont="1" applyFill="1" applyBorder="1" applyAlignment="1">
      <alignment horizontal="left" vertical="center" indent="3"/>
    </xf>
    <xf numFmtId="4" fontId="8" fillId="4" borderId="15" xfId="0" applyNumberFormat="1" applyFont="1" applyFill="1" applyBorder="1" applyAlignment="1">
      <alignment horizontal="right"/>
    </xf>
    <xf numFmtId="4" fontId="8" fillId="2" borderId="7" xfId="0" applyNumberFormat="1" applyFont="1" applyFill="1" applyBorder="1" applyAlignment="1" applyProtection="1">
      <alignment vertical="center"/>
    </xf>
    <xf numFmtId="4" fontId="8" fillId="2" borderId="8" xfId="0" applyNumberFormat="1" applyFont="1" applyFill="1" applyBorder="1" applyAlignment="1" applyProtection="1">
      <alignment vertical="center"/>
    </xf>
    <xf numFmtId="4" fontId="10" fillId="2" borderId="7" xfId="0" applyNumberFormat="1" applyFont="1" applyFill="1" applyBorder="1" applyAlignment="1" applyProtection="1">
      <alignment vertical="center"/>
    </xf>
    <xf numFmtId="4" fontId="10" fillId="2" borderId="8" xfId="0" applyNumberFormat="1" applyFont="1" applyFill="1" applyBorder="1" applyAlignment="1" applyProtection="1">
      <alignment vertical="center"/>
    </xf>
    <xf numFmtId="4" fontId="10" fillId="2" borderId="7" xfId="0" applyNumberFormat="1" applyFont="1" applyFill="1" applyBorder="1" applyAlignment="1" applyProtection="1">
      <alignment vertical="center"/>
      <protection locked="0"/>
    </xf>
    <xf numFmtId="4" fontId="10" fillId="2" borderId="8" xfId="0" applyNumberFormat="1" applyFont="1" applyFill="1" applyBorder="1" applyAlignment="1" applyProtection="1">
      <alignment vertical="center"/>
      <protection locked="0"/>
    </xf>
    <xf numFmtId="4" fontId="10" fillId="2" borderId="8" xfId="0" applyNumberFormat="1" applyFont="1" applyFill="1" applyBorder="1"/>
    <xf numFmtId="4" fontId="8" fillId="4" borderId="16" xfId="0" applyNumberFormat="1" applyFont="1" applyFill="1" applyBorder="1" applyAlignment="1">
      <alignment horizontal="right"/>
    </xf>
    <xf numFmtId="4" fontId="10" fillId="2" borderId="9" xfId="0" applyNumberFormat="1" applyFont="1" applyFill="1" applyBorder="1" applyAlignment="1" applyProtection="1">
      <alignment vertical="center"/>
    </xf>
    <xf numFmtId="4" fontId="10" fillId="2" borderId="10" xfId="0" applyNumberFormat="1" applyFont="1" applyFill="1" applyBorder="1" applyAlignment="1" applyProtection="1">
      <alignment vertical="center"/>
    </xf>
    <xf numFmtId="4" fontId="10" fillId="2" borderId="10" xfId="0" applyNumberFormat="1" applyFont="1" applyFill="1" applyBorder="1" applyAlignment="1" applyProtection="1">
      <alignment vertical="center"/>
      <protection locked="0"/>
    </xf>
    <xf numFmtId="0" fontId="14" fillId="2" borderId="0" xfId="1" applyFont="1" applyFill="1"/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left" indent="1"/>
    </xf>
    <xf numFmtId="4" fontId="8" fillId="4" borderId="17" xfId="0" applyNumberFormat="1" applyFont="1" applyFill="1" applyBorder="1" applyAlignment="1">
      <alignment horizontal="right"/>
    </xf>
    <xf numFmtId="4" fontId="8" fillId="4" borderId="18" xfId="0" applyNumberFormat="1" applyFont="1" applyFill="1" applyBorder="1" applyAlignment="1">
      <alignment horizontal="right"/>
    </xf>
    <xf numFmtId="4" fontId="10" fillId="2" borderId="0" xfId="0" applyNumberFormat="1" applyFont="1" applyFill="1"/>
    <xf numFmtId="210" fontId="8" fillId="4" borderId="17" xfId="0" applyNumberFormat="1" applyFont="1" applyFill="1" applyBorder="1" applyAlignment="1">
      <alignment horizontal="right"/>
    </xf>
    <xf numFmtId="210" fontId="10" fillId="2" borderId="0" xfId="0" applyNumberFormat="1" applyFont="1" applyFill="1"/>
    <xf numFmtId="210" fontId="8" fillId="4" borderId="18" xfId="0" applyNumberFormat="1" applyFont="1" applyFill="1" applyBorder="1" applyAlignment="1">
      <alignment horizontal="right"/>
    </xf>
  </cellXfs>
  <cellStyles count="6">
    <cellStyle name="Normal" xfId="0" builtinId="0"/>
    <cellStyle name="Normal 10" xfId="1"/>
    <cellStyle name="Normal 12" xfId="2"/>
    <cellStyle name="Normal 3 3" xfId="3"/>
    <cellStyle name="Normal_Hoja1" xfId="4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1266825</xdr:colOff>
      <xdr:row>4</xdr:row>
      <xdr:rowOff>19050</xdr:rowOff>
    </xdr:to>
    <xdr:pic>
      <xdr:nvPicPr>
        <xdr:cNvPr id="1079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1266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B6:AA112"/>
  <sheetViews>
    <sheetView tabSelected="1" zoomScale="120" zoomScaleNormal="120" workbookViewId="0">
      <pane xSplit="2" ySplit="9" topLeftCell="T10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baseColWidth="10" defaultColWidth="10.625" defaultRowHeight="12.75" x14ac:dyDescent="0.2"/>
  <cols>
    <col min="1" max="1" width="3.375" style="1" customWidth="1"/>
    <col min="2" max="2" width="40.125" style="1" customWidth="1"/>
    <col min="3" max="8" width="10.625" style="1" hidden="1" customWidth="1"/>
    <col min="9" max="11" width="10.625" style="1" customWidth="1"/>
    <col min="12" max="13" width="10.625" style="1"/>
    <col min="14" max="18" width="10.625" style="1" customWidth="1"/>
    <col min="19" max="16384" width="10.625" style="1"/>
  </cols>
  <sheetData>
    <row r="6" spans="2:27" ht="15" customHeight="1" x14ac:dyDescent="0.2">
      <c r="B6" s="17" t="s">
        <v>74</v>
      </c>
      <c r="C6" s="3"/>
      <c r="D6" s="3"/>
      <c r="E6" s="3"/>
      <c r="F6" s="3"/>
      <c r="G6" s="3"/>
      <c r="H6" s="3"/>
    </row>
    <row r="7" spans="2:27" ht="15" customHeight="1" x14ac:dyDescent="0.2">
      <c r="B7" s="17" t="s">
        <v>93</v>
      </c>
      <c r="C7" s="3"/>
      <c r="D7" s="3"/>
      <c r="E7" s="3"/>
      <c r="F7" s="3"/>
      <c r="G7" s="3"/>
      <c r="H7" s="3"/>
      <c r="I7" s="2"/>
    </row>
    <row r="8" spans="2:27" ht="15" customHeight="1" x14ac:dyDescent="0.2">
      <c r="B8" s="18" t="s">
        <v>4</v>
      </c>
      <c r="C8" s="4"/>
      <c r="D8" s="4"/>
      <c r="E8" s="4"/>
      <c r="F8" s="4"/>
      <c r="G8" s="4"/>
      <c r="H8" s="4"/>
      <c r="I8" s="5"/>
    </row>
    <row r="9" spans="2:27" s="23" customFormat="1" ht="15" customHeight="1" x14ac:dyDescent="0.2">
      <c r="B9" s="19" t="s">
        <v>3</v>
      </c>
      <c r="C9" s="21">
        <v>2004</v>
      </c>
      <c r="D9" s="21">
        <v>2005</v>
      </c>
      <c r="E9" s="21">
        <v>2006</v>
      </c>
      <c r="F9" s="21">
        <v>2007</v>
      </c>
      <c r="G9" s="21" t="s">
        <v>57</v>
      </c>
      <c r="H9" s="21" t="s">
        <v>61</v>
      </c>
      <c r="I9" s="21" t="s">
        <v>63</v>
      </c>
      <c r="J9" s="21" t="s">
        <v>64</v>
      </c>
      <c r="K9" s="21" t="s">
        <v>65</v>
      </c>
      <c r="L9" s="21" t="s">
        <v>69</v>
      </c>
      <c r="M9" s="21" t="s">
        <v>71</v>
      </c>
      <c r="N9" s="21" t="s">
        <v>73</v>
      </c>
      <c r="O9" s="21" t="s">
        <v>76</v>
      </c>
      <c r="P9" s="22" t="s">
        <v>78</v>
      </c>
      <c r="Q9" s="22" t="s">
        <v>79</v>
      </c>
      <c r="R9" s="22" t="s">
        <v>80</v>
      </c>
      <c r="S9" s="22" t="s">
        <v>87</v>
      </c>
      <c r="T9" s="22" t="s">
        <v>91</v>
      </c>
      <c r="U9" s="22" t="s">
        <v>94</v>
      </c>
    </row>
    <row r="10" spans="2:27" s="23" customFormat="1" ht="15" customHeight="1" x14ac:dyDescent="0.2">
      <c r="B10" s="34" t="s">
        <v>0</v>
      </c>
      <c r="C10" s="49">
        <v>18317.42733776</v>
      </c>
      <c r="D10" s="20">
        <v>23410.859322400003</v>
      </c>
      <c r="E10" s="20">
        <v>29994.99176053</v>
      </c>
      <c r="F10" s="20">
        <v>33739.3484522</v>
      </c>
      <c r="G10" s="20">
        <v>39513.562063599988</v>
      </c>
      <c r="H10" s="20">
        <v>39969.842583910002</v>
      </c>
      <c r="I10" s="20">
        <v>42418.857239000004</v>
      </c>
      <c r="J10" s="20">
        <v>54450.266398359992</v>
      </c>
      <c r="K10" s="20">
        <v>65594.616285119992</v>
      </c>
      <c r="L10" s="20">
        <v>77826.233795545995</v>
      </c>
      <c r="M10" s="20">
        <v>86047.583647460007</v>
      </c>
      <c r="N10" s="20">
        <v>82317.013139219998</v>
      </c>
      <c r="O10" s="20">
        <v>73350.490244619999</v>
      </c>
      <c r="P10" s="20">
        <v>75909.003196020014</v>
      </c>
      <c r="Q10" s="20">
        <v>78074.239005939977</v>
      </c>
      <c r="R10" s="64">
        <v>76338.65961552001</v>
      </c>
      <c r="S10" s="64">
        <v>59746.212878927603</v>
      </c>
      <c r="T10" s="67">
        <f>T12+T35</f>
        <v>67809.829729660007</v>
      </c>
      <c r="U10" s="67">
        <v>80101.457532</v>
      </c>
      <c r="V10" s="66"/>
      <c r="W10" s="68"/>
      <c r="X10" s="66"/>
      <c r="Y10" s="66"/>
    </row>
    <row r="11" spans="2:27" s="23" customFormat="1" ht="15" customHeight="1" x14ac:dyDescent="0.2">
      <c r="B11" s="35"/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29"/>
      <c r="S11" s="29"/>
      <c r="T11" s="29"/>
      <c r="U11" s="29"/>
      <c r="V11" s="66"/>
      <c r="X11" s="68"/>
    </row>
    <row r="12" spans="2:27" s="23" customFormat="1" ht="15" customHeight="1" x14ac:dyDescent="0.2">
      <c r="B12" s="36" t="s">
        <v>5</v>
      </c>
      <c r="C12" s="50">
        <v>16440.460797</v>
      </c>
      <c r="D12" s="51">
        <v>21715.554542000002</v>
      </c>
      <c r="E12" s="51">
        <v>28278.169017</v>
      </c>
      <c r="F12" s="51">
        <v>32021.814753999999</v>
      </c>
      <c r="G12" s="51">
        <v>37993.266157999991</v>
      </c>
      <c r="H12" s="51">
        <v>38471.277876000007</v>
      </c>
      <c r="I12" s="51">
        <v>40919.971068000006</v>
      </c>
      <c r="J12" s="51">
        <v>53104.221051000008</v>
      </c>
      <c r="K12" s="51">
        <v>64344.08306099999</v>
      </c>
      <c r="L12" s="51">
        <v>77118.607292999994</v>
      </c>
      <c r="M12" s="51">
        <v>85374.088111999998</v>
      </c>
      <c r="N12" s="51">
        <v>81460.643375000014</v>
      </c>
      <c r="O12" s="51">
        <v>72918.358567999996</v>
      </c>
      <c r="P12" s="51">
        <v>75207.818006000016</v>
      </c>
      <c r="Q12" s="51">
        <v>77570.12642499998</v>
      </c>
      <c r="R12" s="29">
        <v>76058.965336000008</v>
      </c>
      <c r="S12" s="29">
        <v>59630.147148999997</v>
      </c>
      <c r="T12" s="29">
        <f>T14+T17+T20+T21+T25+T28+T31</f>
        <v>67657.929820000005</v>
      </c>
      <c r="U12" s="29">
        <v>79956.755013000002</v>
      </c>
      <c r="Y12" s="66"/>
      <c r="AA12" s="66"/>
    </row>
    <row r="13" spans="2:27" s="23" customFormat="1" ht="12" customHeight="1" x14ac:dyDescent="0.2">
      <c r="B13" s="37" t="s">
        <v>6</v>
      </c>
      <c r="C13" s="52">
        <v>10833.885614000001</v>
      </c>
      <c r="D13" s="53">
        <v>12460.167634999998</v>
      </c>
      <c r="E13" s="53">
        <v>14874.998855999998</v>
      </c>
      <c r="F13" s="53">
        <v>17010.529381</v>
      </c>
      <c r="G13" s="53">
        <v>21634.880484999994</v>
      </c>
      <c r="H13" s="53">
        <v>20843.768894000001</v>
      </c>
      <c r="I13" s="53">
        <v>23371.828782000001</v>
      </c>
      <c r="J13" s="53">
        <v>31930.340964000003</v>
      </c>
      <c r="K13" s="53">
        <v>37621.273775999995</v>
      </c>
      <c r="L13" s="53">
        <v>44286.202481999993</v>
      </c>
      <c r="M13" s="53">
        <v>49295.405118000002</v>
      </c>
      <c r="N13" s="53">
        <v>50896.304660000002</v>
      </c>
      <c r="O13" s="53">
        <v>48324.547964999998</v>
      </c>
      <c r="P13" s="53">
        <v>49194.978228000007</v>
      </c>
      <c r="Q13" s="53">
        <v>50909.272511999996</v>
      </c>
      <c r="R13" s="30">
        <v>50969.949638000006</v>
      </c>
      <c r="S13" s="30">
        <v>38154.124562999998</v>
      </c>
      <c r="T13" s="30">
        <f>T14+T17+T20</f>
        <v>45653.463150000003</v>
      </c>
      <c r="U13" s="30">
        <v>54189.359410999998</v>
      </c>
    </row>
    <row r="14" spans="2:27" s="23" customFormat="1" ht="12" customHeight="1" x14ac:dyDescent="0.2">
      <c r="B14" s="38" t="s">
        <v>7</v>
      </c>
      <c r="C14" s="52">
        <v>10088.938661</v>
      </c>
      <c r="D14" s="53">
        <v>11555.899751999999</v>
      </c>
      <c r="E14" s="53">
        <v>13559.943046999999</v>
      </c>
      <c r="F14" s="53">
        <v>15357.373069000001</v>
      </c>
      <c r="G14" s="53">
        <v>19544.929598999996</v>
      </c>
      <c r="H14" s="53">
        <v>19115.95032</v>
      </c>
      <c r="I14" s="53">
        <v>21031.897913999997</v>
      </c>
      <c r="J14" s="53">
        <v>28520.072935000004</v>
      </c>
      <c r="K14" s="53">
        <v>34180.519137999996</v>
      </c>
      <c r="L14" s="53">
        <v>40412.852777</v>
      </c>
      <c r="M14" s="53">
        <v>44893.514124000001</v>
      </c>
      <c r="N14" s="53">
        <v>46657.560898000011</v>
      </c>
      <c r="O14" s="53">
        <v>44373.208388000006</v>
      </c>
      <c r="P14" s="53">
        <v>44719.732322999997</v>
      </c>
      <c r="Q14" s="53">
        <v>46394.768865999999</v>
      </c>
      <c r="R14" s="30">
        <v>46265.347899999993</v>
      </c>
      <c r="S14" s="30">
        <v>35059.520424000002</v>
      </c>
      <c r="T14" s="30">
        <v>40926.374183</v>
      </c>
      <c r="U14" s="30">
        <v>48491.818320999999</v>
      </c>
    </row>
    <row r="15" spans="2:27" s="23" customFormat="1" ht="12" customHeight="1" x14ac:dyDescent="0.2">
      <c r="B15" s="39" t="s">
        <v>56</v>
      </c>
      <c r="C15" s="52">
        <v>10057.392319</v>
      </c>
      <c r="D15" s="53">
        <v>11529.598542</v>
      </c>
      <c r="E15" s="53">
        <v>13506.747663999999</v>
      </c>
      <c r="F15" s="53">
        <v>15167.364088</v>
      </c>
      <c r="G15" s="53">
        <v>19365.562111999996</v>
      </c>
      <c r="H15" s="53">
        <v>17980.716077000001</v>
      </c>
      <c r="I15" s="53">
        <v>20678.551713999997</v>
      </c>
      <c r="J15" s="53">
        <v>26144.158602</v>
      </c>
      <c r="K15" s="53">
        <v>30914.144528999997</v>
      </c>
      <c r="L15" s="53">
        <v>36221.296688000002</v>
      </c>
      <c r="M15" s="53">
        <v>41024.423168000001</v>
      </c>
      <c r="N15" s="53">
        <v>43022.925262999997</v>
      </c>
      <c r="O15" s="53">
        <v>42443.444802999999</v>
      </c>
      <c r="P15" s="53">
        <v>42398.265694999995</v>
      </c>
      <c r="Q15" s="53">
        <v>44333.014798999997</v>
      </c>
      <c r="R15" s="30">
        <v>43421.012823000005</v>
      </c>
      <c r="S15" s="30">
        <v>33527.321559999997</v>
      </c>
      <c r="T15" s="30">
        <v>38446.646758999996</v>
      </c>
      <c r="U15" s="30">
        <v>44326.988331</v>
      </c>
    </row>
    <row r="16" spans="2:27" s="23" customFormat="1" ht="12" customHeight="1" x14ac:dyDescent="0.2">
      <c r="B16" s="39" t="s">
        <v>10</v>
      </c>
      <c r="C16" s="52">
        <v>31.546341999999996</v>
      </c>
      <c r="D16" s="53">
        <v>26.301210000000001</v>
      </c>
      <c r="E16" s="53">
        <v>53.195383000000007</v>
      </c>
      <c r="F16" s="53">
        <v>190.00898100000001</v>
      </c>
      <c r="G16" s="53">
        <v>179.36748699999998</v>
      </c>
      <c r="H16" s="53">
        <v>1135.2342430000001</v>
      </c>
      <c r="I16" s="53">
        <v>353.34620000000007</v>
      </c>
      <c r="J16" s="53">
        <v>2375.9143329999997</v>
      </c>
      <c r="K16" s="53">
        <v>3266.3746089999995</v>
      </c>
      <c r="L16" s="53">
        <v>4191.5560890000006</v>
      </c>
      <c r="M16" s="53">
        <v>3869.0909559999996</v>
      </c>
      <c r="N16" s="53">
        <v>3634.6356350000001</v>
      </c>
      <c r="O16" s="53">
        <v>1929.7635849999999</v>
      </c>
      <c r="P16" s="53">
        <v>2321.4666279999997</v>
      </c>
      <c r="Q16" s="53">
        <v>2061.7540669999998</v>
      </c>
      <c r="R16" s="30">
        <v>2844.3350769999997</v>
      </c>
      <c r="S16" s="30">
        <v>1532.198864</v>
      </c>
      <c r="T16" s="30">
        <v>2479.7274239999997</v>
      </c>
      <c r="U16" s="30">
        <v>4164.8299900000002</v>
      </c>
    </row>
    <row r="17" spans="2:23" s="23" customFormat="1" ht="12" customHeight="1" x14ac:dyDescent="0.2">
      <c r="B17" s="38" t="s">
        <v>11</v>
      </c>
      <c r="C17" s="52">
        <v>661.94586100000004</v>
      </c>
      <c r="D17" s="53">
        <v>784.16662400000007</v>
      </c>
      <c r="E17" s="53">
        <v>907.44240400000001</v>
      </c>
      <c r="F17" s="53">
        <v>1111.0825049999999</v>
      </c>
      <c r="G17" s="53">
        <v>1401.7488999999998</v>
      </c>
      <c r="H17" s="53">
        <v>1178.8824859999997</v>
      </c>
      <c r="I17" s="53">
        <v>1544.9269820000002</v>
      </c>
      <c r="J17" s="53">
        <v>2216.8227470000002</v>
      </c>
      <c r="K17" s="53">
        <v>2473.771831</v>
      </c>
      <c r="L17" s="53">
        <v>2830.7891300000006</v>
      </c>
      <c r="M17" s="53">
        <v>3099.3693089999992</v>
      </c>
      <c r="N17" s="53">
        <v>3250.9888889999997</v>
      </c>
      <c r="O17" s="53">
        <v>2889.6153549999999</v>
      </c>
      <c r="P17" s="53">
        <v>3198.237631</v>
      </c>
      <c r="Q17" s="53">
        <v>3181.0366880000001</v>
      </c>
      <c r="R17" s="30">
        <v>3359.033081</v>
      </c>
      <c r="S17" s="30">
        <v>2090.6076899999998</v>
      </c>
      <c r="T17" s="30">
        <v>2998.0919309999999</v>
      </c>
      <c r="U17" s="30">
        <v>3933.120598</v>
      </c>
      <c r="V17" s="66"/>
      <c r="W17" s="66"/>
    </row>
    <row r="18" spans="2:23" s="23" customFormat="1" ht="12" customHeight="1" x14ac:dyDescent="0.2">
      <c r="B18" s="39" t="s">
        <v>8</v>
      </c>
      <c r="C18" s="52">
        <v>659.57422600000007</v>
      </c>
      <c r="D18" s="53">
        <v>784.16662400000007</v>
      </c>
      <c r="E18" s="53">
        <v>897.80043999999998</v>
      </c>
      <c r="F18" s="53">
        <v>1091.4945579999999</v>
      </c>
      <c r="G18" s="53">
        <v>1332.1276439999999</v>
      </c>
      <c r="H18" s="53">
        <v>1178.8824859999997</v>
      </c>
      <c r="I18" s="53">
        <v>1544.9269820000002</v>
      </c>
      <c r="J18" s="53">
        <v>2095.8742040000002</v>
      </c>
      <c r="K18" s="53">
        <v>2317.0018190000001</v>
      </c>
      <c r="L18" s="53">
        <v>2710.1857639999998</v>
      </c>
      <c r="M18" s="53">
        <v>2952.4245970000002</v>
      </c>
      <c r="N18" s="53">
        <v>3119.2757120000001</v>
      </c>
      <c r="O18" s="53">
        <v>2833.3498550000004</v>
      </c>
      <c r="P18" s="53">
        <v>3004.7783640000002</v>
      </c>
      <c r="Q18" s="53">
        <v>3006.845746</v>
      </c>
      <c r="R18" s="30">
        <v>3058.6959179999999</v>
      </c>
      <c r="S18" s="30">
        <v>2033.5845049999998</v>
      </c>
      <c r="T18" s="30">
        <v>2751.6025249999998</v>
      </c>
      <c r="U18" s="30">
        <v>3363.7185420000005</v>
      </c>
    </row>
    <row r="19" spans="2:23" s="23" customFormat="1" ht="12" customHeight="1" x14ac:dyDescent="0.2">
      <c r="B19" s="39" t="s">
        <v>10</v>
      </c>
      <c r="C19" s="52">
        <v>2.3716350000000004</v>
      </c>
      <c r="D19" s="53">
        <v>0</v>
      </c>
      <c r="E19" s="53">
        <v>9.6419640000000015</v>
      </c>
      <c r="F19" s="53">
        <v>19.587947</v>
      </c>
      <c r="G19" s="53">
        <v>69.621256000000002</v>
      </c>
      <c r="H19" s="53">
        <v>0</v>
      </c>
      <c r="I19" s="53">
        <v>0</v>
      </c>
      <c r="J19" s="53">
        <v>120.94854300000002</v>
      </c>
      <c r="K19" s="53">
        <v>156.77001199999998</v>
      </c>
      <c r="L19" s="53">
        <v>120.60336600000001</v>
      </c>
      <c r="M19" s="53">
        <v>146.94471200000004</v>
      </c>
      <c r="N19" s="53">
        <v>131.713177</v>
      </c>
      <c r="O19" s="53">
        <v>56.265500000000003</v>
      </c>
      <c r="P19" s="53">
        <v>193.45926700000001</v>
      </c>
      <c r="Q19" s="53">
        <v>174.19094200000001</v>
      </c>
      <c r="R19" s="30">
        <v>300.33716299999998</v>
      </c>
      <c r="S19" s="30">
        <v>57.023184999999998</v>
      </c>
      <c r="T19" s="30">
        <v>246.489406</v>
      </c>
      <c r="U19" s="30">
        <v>569.40205600000002</v>
      </c>
    </row>
    <row r="20" spans="2:23" s="23" customFormat="1" ht="12" customHeight="1" x14ac:dyDescent="0.2">
      <c r="B20" s="38" t="s">
        <v>12</v>
      </c>
      <c r="C20" s="52">
        <v>83.001092</v>
      </c>
      <c r="D20" s="53">
        <v>120.101259</v>
      </c>
      <c r="E20" s="53">
        <v>407.61340499999994</v>
      </c>
      <c r="F20" s="53">
        <v>542.07380699999999</v>
      </c>
      <c r="G20" s="53">
        <v>688.20198600000003</v>
      </c>
      <c r="H20" s="53">
        <v>548.93608800000004</v>
      </c>
      <c r="I20" s="53">
        <v>795.00388599999997</v>
      </c>
      <c r="J20" s="53">
        <v>1193.4452820000001</v>
      </c>
      <c r="K20" s="53">
        <v>966.98280700000009</v>
      </c>
      <c r="L20" s="53">
        <v>1042.5605750000002</v>
      </c>
      <c r="M20" s="53">
        <v>1302.5216849999999</v>
      </c>
      <c r="N20" s="53">
        <v>987.75487299999998</v>
      </c>
      <c r="O20" s="53">
        <v>1061.7242219999998</v>
      </c>
      <c r="P20" s="53">
        <v>1277.0082739999998</v>
      </c>
      <c r="Q20" s="53">
        <v>1333.466958</v>
      </c>
      <c r="R20" s="30">
        <v>1345.568657</v>
      </c>
      <c r="S20" s="30">
        <v>1003.996449</v>
      </c>
      <c r="T20" s="30">
        <v>1728.997036</v>
      </c>
      <c r="U20" s="30">
        <v>1764.4204919999997</v>
      </c>
      <c r="V20" s="66"/>
      <c r="W20" s="66"/>
    </row>
    <row r="21" spans="2:23" s="23" customFormat="1" ht="12" customHeight="1" x14ac:dyDescent="0.2">
      <c r="B21" s="37" t="s">
        <v>58</v>
      </c>
      <c r="C21" s="52">
        <v>3479.8946999999998</v>
      </c>
      <c r="D21" s="53">
        <v>6904.7402249999996</v>
      </c>
      <c r="E21" s="53">
        <v>10645.055772</v>
      </c>
      <c r="F21" s="53">
        <v>11648.905156000001</v>
      </c>
      <c r="G21" s="53">
        <v>12779.000588999999</v>
      </c>
      <c r="H21" s="53">
        <v>11955.252856999998</v>
      </c>
      <c r="I21" s="53">
        <v>12826.533289000001</v>
      </c>
      <c r="J21" s="53">
        <v>16197.282148999999</v>
      </c>
      <c r="K21" s="53">
        <v>21802.051781999999</v>
      </c>
      <c r="L21" s="53">
        <v>27076.381781999997</v>
      </c>
      <c r="M21" s="53">
        <v>27525.620942000001</v>
      </c>
      <c r="N21" s="53">
        <v>20424.452673</v>
      </c>
      <c r="O21" s="53">
        <v>12959.625072999999</v>
      </c>
      <c r="P21" s="53">
        <v>12908.529985000001</v>
      </c>
      <c r="Q21" s="53">
        <v>15223.730921</v>
      </c>
      <c r="R21" s="30">
        <v>12659.349323999999</v>
      </c>
      <c r="S21" s="30">
        <v>11538.148198000001</v>
      </c>
      <c r="T21" s="30">
        <v>11017.375225</v>
      </c>
      <c r="U21" s="30">
        <v>13482.951679999998</v>
      </c>
      <c r="V21" s="66"/>
      <c r="W21" s="66"/>
    </row>
    <row r="22" spans="2:23" s="23" customFormat="1" ht="15" customHeight="1" x14ac:dyDescent="0.2">
      <c r="B22" s="37" t="s">
        <v>81</v>
      </c>
      <c r="C22" s="52">
        <v>0</v>
      </c>
      <c r="D22" s="53">
        <v>2321.3065620000002</v>
      </c>
      <c r="E22" s="53">
        <v>5497.1715020000001</v>
      </c>
      <c r="F22" s="53">
        <v>5954.3897579999993</v>
      </c>
      <c r="G22" s="53">
        <v>6643.5161159999998</v>
      </c>
      <c r="H22" s="53">
        <v>6465.1599509999996</v>
      </c>
      <c r="I22" s="53">
        <v>6744.309052999999</v>
      </c>
      <c r="J22" s="53">
        <v>8996.0541690000009</v>
      </c>
      <c r="K22" s="53">
        <v>12111.151508000001</v>
      </c>
      <c r="L22" s="53">
        <v>15542.589755999998</v>
      </c>
      <c r="M22" s="53">
        <v>15601.860807999999</v>
      </c>
      <c r="N22" s="53">
        <v>11096.830086</v>
      </c>
      <c r="O22" s="53">
        <v>6162.681885</v>
      </c>
      <c r="P22" s="53">
        <v>6312.6276689999995</v>
      </c>
      <c r="Q22" s="53">
        <v>7635.8631580000001</v>
      </c>
      <c r="R22" s="30">
        <v>6447.4070019999999</v>
      </c>
      <c r="S22" s="30">
        <v>5751.7907089999999</v>
      </c>
      <c r="T22" s="30">
        <v>5444.7673479999994</v>
      </c>
      <c r="U22" s="30">
        <v>7171.4750140000006</v>
      </c>
    </row>
    <row r="23" spans="2:23" s="23" customFormat="1" ht="12" customHeight="1" x14ac:dyDescent="0.2">
      <c r="B23" s="37" t="s">
        <v>54</v>
      </c>
      <c r="C23" s="52">
        <v>1146.910758</v>
      </c>
      <c r="D23" s="53">
        <v>1885.9205279999999</v>
      </c>
      <c r="E23" s="53">
        <v>1999.7555599999998</v>
      </c>
      <c r="F23" s="53">
        <v>2382.7530059999999</v>
      </c>
      <c r="G23" s="53">
        <v>2529.9240800000007</v>
      </c>
      <c r="H23" s="53">
        <v>1794.0120900000002</v>
      </c>
      <c r="I23" s="53">
        <v>2194.8290029999998</v>
      </c>
      <c r="J23" s="53">
        <v>2432.225657</v>
      </c>
      <c r="K23" s="53">
        <v>2447.9349060000004</v>
      </c>
      <c r="L23" s="53">
        <v>2776.5451169999997</v>
      </c>
      <c r="M23" s="53">
        <v>2918.3320869999998</v>
      </c>
      <c r="N23" s="53">
        <v>2995.7392869999999</v>
      </c>
      <c r="O23" s="53">
        <v>3333.2832829999998</v>
      </c>
      <c r="P23" s="53">
        <v>3187.8695419999995</v>
      </c>
      <c r="Q23" s="53">
        <v>3178.7699790000001</v>
      </c>
      <c r="R23" s="30">
        <v>2504.4066069999999</v>
      </c>
      <c r="S23" s="30">
        <v>2461.6948430000002</v>
      </c>
      <c r="T23" s="30">
        <v>2433.526476</v>
      </c>
      <c r="U23" s="30">
        <v>2199.6690719999997</v>
      </c>
    </row>
    <row r="24" spans="2:23" s="23" customFormat="1" ht="12" customHeight="1" x14ac:dyDescent="0.2">
      <c r="B24" s="37" t="s">
        <v>55</v>
      </c>
      <c r="C24" s="52">
        <v>2332.9839419999998</v>
      </c>
      <c r="D24" s="53">
        <v>2697.5131349999997</v>
      </c>
      <c r="E24" s="53">
        <v>3148.1287100000004</v>
      </c>
      <c r="F24" s="53">
        <v>3311.7623920000005</v>
      </c>
      <c r="G24" s="53">
        <v>3605.5603929999993</v>
      </c>
      <c r="H24" s="53">
        <v>3696.0808159999997</v>
      </c>
      <c r="I24" s="53">
        <v>3887.3952330000002</v>
      </c>
      <c r="J24" s="53">
        <v>4769.0023229999997</v>
      </c>
      <c r="K24" s="53">
        <v>7242.9653679999992</v>
      </c>
      <c r="L24" s="53">
        <v>8757.2469090000013</v>
      </c>
      <c r="M24" s="53">
        <v>9005.4280469999994</v>
      </c>
      <c r="N24" s="53">
        <v>6331.8833000000004</v>
      </c>
      <c r="O24" s="53">
        <v>3463.6599049999995</v>
      </c>
      <c r="P24" s="53">
        <v>3408.0327739999993</v>
      </c>
      <c r="Q24" s="53">
        <v>4409.0977839999996</v>
      </c>
      <c r="R24" s="30">
        <v>3707.535715</v>
      </c>
      <c r="S24" s="30">
        <v>3324.6626459999998</v>
      </c>
      <c r="T24" s="30">
        <v>3139.0814010000004</v>
      </c>
      <c r="U24" s="30">
        <v>4111.8075939999999</v>
      </c>
    </row>
    <row r="25" spans="2:23" s="23" customFormat="1" ht="12" customHeight="1" x14ac:dyDescent="0.2">
      <c r="B25" s="40" t="s">
        <v>13</v>
      </c>
      <c r="C25" s="52">
        <v>96.767389999999992</v>
      </c>
      <c r="D25" s="53">
        <v>127.700203</v>
      </c>
      <c r="E25" s="53">
        <v>144.19146000000001</v>
      </c>
      <c r="F25" s="53">
        <v>183.31641200000001</v>
      </c>
      <c r="G25" s="53">
        <v>199.13575000000003</v>
      </c>
      <c r="H25" s="53">
        <v>222.15882799999997</v>
      </c>
      <c r="I25" s="53">
        <v>245.17306599999998</v>
      </c>
      <c r="J25" s="53">
        <v>443.56312500000001</v>
      </c>
      <c r="K25" s="53">
        <v>268.85910899999999</v>
      </c>
      <c r="L25" s="53">
        <v>441.44852800000001</v>
      </c>
      <c r="M25" s="53">
        <v>552.23659500000008</v>
      </c>
      <c r="N25" s="53">
        <v>859.799937</v>
      </c>
      <c r="O25" s="53">
        <v>1002.670182</v>
      </c>
      <c r="P25" s="53">
        <v>1367.0391010000003</v>
      </c>
      <c r="Q25" s="53">
        <v>1262.0157349999999</v>
      </c>
      <c r="R25" s="30">
        <v>1192.799131</v>
      </c>
      <c r="S25" s="30">
        <v>657.53609900000004</v>
      </c>
      <c r="T25" s="30">
        <v>455.08144600000003</v>
      </c>
      <c r="U25" s="30">
        <v>758.58603700000003</v>
      </c>
      <c r="V25" s="66"/>
      <c r="W25" s="66"/>
    </row>
    <row r="26" spans="2:23" s="23" customFormat="1" ht="12" customHeight="1" x14ac:dyDescent="0.2">
      <c r="B26" s="41" t="s">
        <v>14</v>
      </c>
      <c r="C26" s="52">
        <v>96.767389999999992</v>
      </c>
      <c r="D26" s="53">
        <v>127.700203</v>
      </c>
      <c r="E26" s="53">
        <v>144.19146000000001</v>
      </c>
      <c r="F26" s="53">
        <v>183.31641200000001</v>
      </c>
      <c r="G26" s="53">
        <v>199.13575000000003</v>
      </c>
      <c r="H26" s="53">
        <v>222.15882799999997</v>
      </c>
      <c r="I26" s="53">
        <v>245.10460599999996</v>
      </c>
      <c r="J26" s="53">
        <v>443.53822500000001</v>
      </c>
      <c r="K26" s="53">
        <v>268.85910899999999</v>
      </c>
      <c r="L26" s="53">
        <v>441.44852800000001</v>
      </c>
      <c r="M26" s="53">
        <v>552.23659500000008</v>
      </c>
      <c r="N26" s="53">
        <v>859.799937</v>
      </c>
      <c r="O26" s="53">
        <v>1002.5952979999998</v>
      </c>
      <c r="P26" s="53">
        <v>1367.0391010000003</v>
      </c>
      <c r="Q26" s="53">
        <v>1262.0157349999999</v>
      </c>
      <c r="R26" s="30">
        <v>1192.799131</v>
      </c>
      <c r="S26" s="30">
        <v>657.53609900000004</v>
      </c>
      <c r="T26" s="30">
        <v>455.08144600000003</v>
      </c>
      <c r="U26" s="30">
        <v>758.58603700000003</v>
      </c>
    </row>
    <row r="27" spans="2:23" s="23" customFormat="1" ht="12" customHeight="1" x14ac:dyDescent="0.2">
      <c r="B27" s="41" t="s">
        <v>15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6.8460000000000007E-2</v>
      </c>
      <c r="J27" s="53">
        <v>2.4900000000000002E-2</v>
      </c>
      <c r="K27" s="53">
        <v>0</v>
      </c>
      <c r="L27" s="53">
        <v>0</v>
      </c>
      <c r="M27" s="53">
        <v>0</v>
      </c>
      <c r="N27" s="53">
        <v>0</v>
      </c>
      <c r="O27" s="53">
        <v>7.4884000000000006E-2</v>
      </c>
      <c r="P27" s="53">
        <v>0</v>
      </c>
      <c r="Q27" s="53">
        <v>0</v>
      </c>
      <c r="R27" s="30">
        <v>0</v>
      </c>
      <c r="S27" s="30">
        <v>0</v>
      </c>
      <c r="T27" s="30">
        <v>0</v>
      </c>
      <c r="U27" s="30">
        <v>0</v>
      </c>
    </row>
    <row r="28" spans="2:23" s="23" customFormat="1" ht="12" customHeight="1" x14ac:dyDescent="0.2">
      <c r="B28" s="40" t="s">
        <v>16</v>
      </c>
      <c r="C28" s="52">
        <v>632.28988200000015</v>
      </c>
      <c r="D28" s="53">
        <v>679.86953300000005</v>
      </c>
      <c r="E28" s="53">
        <v>744.57696300000009</v>
      </c>
      <c r="F28" s="53">
        <v>1047.2722090000002</v>
      </c>
      <c r="G28" s="53">
        <v>1029.1512889999999</v>
      </c>
      <c r="H28" s="53">
        <v>1299.3320480000002</v>
      </c>
      <c r="I28" s="53">
        <v>1487.3615449999998</v>
      </c>
      <c r="J28" s="53">
        <v>1721.17545</v>
      </c>
      <c r="K28" s="53">
        <v>2086.1120420000002</v>
      </c>
      <c r="L28" s="53">
        <v>2692.5578530000003</v>
      </c>
      <c r="M28" s="53">
        <v>3888.4086510000002</v>
      </c>
      <c r="N28" s="53">
        <v>3981.7564619999989</v>
      </c>
      <c r="O28" s="53">
        <v>3706.7279729999991</v>
      </c>
      <c r="P28" s="53">
        <v>3840.4311059999995</v>
      </c>
      <c r="Q28" s="53">
        <v>3490.639596</v>
      </c>
      <c r="R28" s="30">
        <v>3956.5879399999994</v>
      </c>
      <c r="S28" s="30">
        <v>3230.3866029999999</v>
      </c>
      <c r="T28" s="30">
        <v>3132.4860410000001</v>
      </c>
      <c r="U28" s="30">
        <v>3392.6333990000003</v>
      </c>
      <c r="V28" s="66"/>
      <c r="W28" s="66"/>
    </row>
    <row r="29" spans="2:23" s="23" customFormat="1" ht="12" customHeight="1" x14ac:dyDescent="0.2">
      <c r="B29" s="41" t="s">
        <v>17</v>
      </c>
      <c r="C29" s="52">
        <v>19.893805000000004</v>
      </c>
      <c r="D29" s="53">
        <v>20.842536000000003</v>
      </c>
      <c r="E29" s="53">
        <v>23.166139000000001</v>
      </c>
      <c r="F29" s="53">
        <v>240.43980999999999</v>
      </c>
      <c r="G29" s="53">
        <v>61.144020000000005</v>
      </c>
      <c r="H29" s="53">
        <v>71.15664799999999</v>
      </c>
      <c r="I29" s="53">
        <v>229.97716000000005</v>
      </c>
      <c r="J29" s="53">
        <v>273.47948400000007</v>
      </c>
      <c r="K29" s="53">
        <v>369.77662300000003</v>
      </c>
      <c r="L29" s="53">
        <v>621.48915800000009</v>
      </c>
      <c r="M29" s="53">
        <v>1445.5413040000001</v>
      </c>
      <c r="N29" s="53">
        <v>1367.657042</v>
      </c>
      <c r="O29" s="53">
        <v>716.93047100000001</v>
      </c>
      <c r="P29" s="53">
        <v>881.2653039999999</v>
      </c>
      <c r="Q29" s="53">
        <v>648.57025500000009</v>
      </c>
      <c r="R29" s="30">
        <v>1110.6759539999998</v>
      </c>
      <c r="S29" s="30">
        <v>758.99366900000007</v>
      </c>
      <c r="T29" s="30">
        <v>822.21978200000001</v>
      </c>
      <c r="U29" s="30">
        <v>886.6833230000002</v>
      </c>
    </row>
    <row r="30" spans="2:23" s="23" customFormat="1" ht="12" customHeight="1" x14ac:dyDescent="0.2">
      <c r="B30" s="41" t="s">
        <v>18</v>
      </c>
      <c r="C30" s="52">
        <v>612.3960770000001</v>
      </c>
      <c r="D30" s="53">
        <v>659.02699700000005</v>
      </c>
      <c r="E30" s="53">
        <v>721.41082400000005</v>
      </c>
      <c r="F30" s="53">
        <v>806.83239900000012</v>
      </c>
      <c r="G30" s="53">
        <v>968.00726899999995</v>
      </c>
      <c r="H30" s="53">
        <v>1228.1754000000001</v>
      </c>
      <c r="I30" s="53">
        <v>1257.3843850000001</v>
      </c>
      <c r="J30" s="53">
        <v>1447.695966</v>
      </c>
      <c r="K30" s="53">
        <v>1716.335419</v>
      </c>
      <c r="L30" s="53">
        <v>2071.0686949999999</v>
      </c>
      <c r="M30" s="53">
        <v>2442.8673469999999</v>
      </c>
      <c r="N30" s="53">
        <v>2614.09942</v>
      </c>
      <c r="O30" s="53">
        <v>2989.7975019999999</v>
      </c>
      <c r="P30" s="53">
        <v>2959.165802</v>
      </c>
      <c r="Q30" s="53">
        <v>2842.0693409999994</v>
      </c>
      <c r="R30" s="30">
        <v>2845.9119860000001</v>
      </c>
      <c r="S30" s="30">
        <v>2471.392934</v>
      </c>
      <c r="T30" s="30">
        <v>2310.266259</v>
      </c>
      <c r="U30" s="30">
        <v>2505.9500760000001</v>
      </c>
    </row>
    <row r="31" spans="2:23" s="23" customFormat="1" ht="12" customHeight="1" x14ac:dyDescent="0.2">
      <c r="B31" s="40" t="s">
        <v>19</v>
      </c>
      <c r="C31" s="52">
        <v>1397.6232109999999</v>
      </c>
      <c r="D31" s="53">
        <v>1543.0769459999999</v>
      </c>
      <c r="E31" s="53">
        <v>1869.3459659999999</v>
      </c>
      <c r="F31" s="53">
        <v>2131.7915959999996</v>
      </c>
      <c r="G31" s="53">
        <v>2351.0980449999997</v>
      </c>
      <c r="H31" s="53">
        <v>4150.765249</v>
      </c>
      <c r="I31" s="53">
        <v>2989.0743859999998</v>
      </c>
      <c r="J31" s="53">
        <v>2811.8593630000005</v>
      </c>
      <c r="K31" s="53">
        <v>2565.7863520000001</v>
      </c>
      <c r="L31" s="53">
        <v>2622.0166480000003</v>
      </c>
      <c r="M31" s="53">
        <v>4112.4168060000002</v>
      </c>
      <c r="N31" s="53">
        <v>5298.329643</v>
      </c>
      <c r="O31" s="53">
        <v>6924.7873749999999</v>
      </c>
      <c r="P31" s="53">
        <v>7896.839586000001</v>
      </c>
      <c r="Q31" s="53">
        <v>6684.4676610000006</v>
      </c>
      <c r="R31" s="30">
        <v>7280.2793030000003</v>
      </c>
      <c r="S31" s="30">
        <v>6049.9516860000003</v>
      </c>
      <c r="T31" s="30">
        <v>7399.5239580000007</v>
      </c>
      <c r="U31" s="30">
        <v>8133.224486000001</v>
      </c>
      <c r="V31" s="66"/>
      <c r="W31" s="66"/>
    </row>
    <row r="32" spans="2:23" s="23" customFormat="1" ht="12" customHeight="1" x14ac:dyDescent="0.2">
      <c r="B32" s="41" t="s">
        <v>20</v>
      </c>
      <c r="C32" s="52">
        <v>21.930398</v>
      </c>
      <c r="D32" s="53">
        <v>45.160358000000002</v>
      </c>
      <c r="E32" s="53">
        <v>18.797249000000001</v>
      </c>
      <c r="F32" s="53">
        <v>4.1582630000000007</v>
      </c>
      <c r="G32" s="53">
        <v>6.7522400000000005</v>
      </c>
      <c r="H32" s="53">
        <v>2.7512629999999998</v>
      </c>
      <c r="I32" s="53">
        <v>1.1469499999999999</v>
      </c>
      <c r="J32" s="53">
        <v>0</v>
      </c>
      <c r="K32" s="53">
        <v>0</v>
      </c>
      <c r="L32" s="53">
        <v>0</v>
      </c>
      <c r="M32" s="53">
        <v>258.004705</v>
      </c>
      <c r="N32" s="53">
        <v>0</v>
      </c>
      <c r="O32" s="53">
        <v>0</v>
      </c>
      <c r="P32" s="53">
        <v>0</v>
      </c>
      <c r="Q32" s="53">
        <v>0</v>
      </c>
      <c r="R32" s="30">
        <v>0</v>
      </c>
      <c r="S32" s="30"/>
      <c r="T32" s="30">
        <v>0</v>
      </c>
      <c r="U32" s="30">
        <v>0</v>
      </c>
    </row>
    <row r="33" spans="2:23" s="23" customFormat="1" ht="12" customHeight="1" x14ac:dyDescent="0.2">
      <c r="B33" s="41" t="s">
        <v>68</v>
      </c>
      <c r="C33" s="52">
        <v>1375.6928129999999</v>
      </c>
      <c r="D33" s="53">
        <v>1497.9165879999998</v>
      </c>
      <c r="E33" s="53">
        <v>1850.5487169999999</v>
      </c>
      <c r="F33" s="53">
        <v>2127.6333329999998</v>
      </c>
      <c r="G33" s="53">
        <v>2344.3458049999999</v>
      </c>
      <c r="H33" s="53">
        <v>4148.0139859999999</v>
      </c>
      <c r="I33" s="53">
        <v>2987.9274359999999</v>
      </c>
      <c r="J33" s="53">
        <v>2811.8593630000005</v>
      </c>
      <c r="K33" s="53">
        <v>2565.7863520000001</v>
      </c>
      <c r="L33" s="53">
        <v>2622.0166479999998</v>
      </c>
      <c r="M33" s="53">
        <v>3854.4121009999999</v>
      </c>
      <c r="N33" s="53">
        <v>5298.329643</v>
      </c>
      <c r="O33" s="53">
        <v>6924.7873749999999</v>
      </c>
      <c r="P33" s="53">
        <v>7896.839586000001</v>
      </c>
      <c r="Q33" s="53">
        <v>6684.4676610000006</v>
      </c>
      <c r="R33" s="30">
        <v>7280.2793030000003</v>
      </c>
      <c r="S33" s="30">
        <v>6049.9516860000003</v>
      </c>
      <c r="T33" s="30">
        <v>7399.5239580000007</v>
      </c>
      <c r="U33" s="30">
        <v>8133.224486000001</v>
      </c>
    </row>
    <row r="34" spans="2:23" s="23" customFormat="1" ht="12" customHeight="1" x14ac:dyDescent="0.2">
      <c r="B34" s="41"/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30"/>
      <c r="S34" s="30"/>
      <c r="T34" s="30"/>
      <c r="U34" s="30"/>
    </row>
    <row r="35" spans="2:23" s="23" customFormat="1" ht="12" customHeight="1" x14ac:dyDescent="0.2">
      <c r="B35" s="36" t="s">
        <v>21</v>
      </c>
      <c r="C35" s="50">
        <v>1876.96654076</v>
      </c>
      <c r="D35" s="51">
        <v>1695.3047804000003</v>
      </c>
      <c r="E35" s="51">
        <v>1716.8227435299998</v>
      </c>
      <c r="F35" s="51">
        <v>1717.5336982000001</v>
      </c>
      <c r="G35" s="51">
        <v>1520.2959055999997</v>
      </c>
      <c r="H35" s="51">
        <v>1498.5647039100002</v>
      </c>
      <c r="I35" s="51">
        <v>1498.8861709999999</v>
      </c>
      <c r="J35" s="51">
        <v>1346.0453473600001</v>
      </c>
      <c r="K35" s="51">
        <v>1250.5332241200001</v>
      </c>
      <c r="L35" s="51">
        <v>707.62650254599998</v>
      </c>
      <c r="M35" s="51">
        <v>673.49553546000016</v>
      </c>
      <c r="N35" s="51">
        <v>856.36976421999987</v>
      </c>
      <c r="O35" s="51">
        <v>432.13167661999995</v>
      </c>
      <c r="P35" s="51">
        <v>701.18519002000005</v>
      </c>
      <c r="Q35" s="51">
        <v>504.11258093999993</v>
      </c>
      <c r="R35" s="29">
        <v>279.69427951999995</v>
      </c>
      <c r="S35" s="29">
        <v>116.0657299276</v>
      </c>
      <c r="T35" s="29">
        <v>151.89990965999999</v>
      </c>
      <c r="U35" s="29">
        <v>144.70251899999997</v>
      </c>
      <c r="V35" s="66"/>
      <c r="W35" s="66"/>
    </row>
    <row r="36" spans="2:23" s="23" customFormat="1" ht="12" customHeight="1" x14ac:dyDescent="0.2">
      <c r="B36" s="40" t="s">
        <v>22</v>
      </c>
      <c r="C36" s="52">
        <v>1744.2160747599999</v>
      </c>
      <c r="D36" s="53">
        <v>1650.6034764000003</v>
      </c>
      <c r="E36" s="53">
        <v>1681.0938755299999</v>
      </c>
      <c r="F36" s="53">
        <v>1687.3261742000002</v>
      </c>
      <c r="G36" s="53">
        <v>1493.3901605999997</v>
      </c>
      <c r="H36" s="53">
        <v>1395.52909791</v>
      </c>
      <c r="I36" s="53">
        <v>1473.6183659999999</v>
      </c>
      <c r="J36" s="53">
        <v>1320.02562936</v>
      </c>
      <c r="K36" s="53">
        <v>1218.61039712</v>
      </c>
      <c r="L36" s="53">
        <v>677.42932354600009</v>
      </c>
      <c r="M36" s="53">
        <v>633.31529146000014</v>
      </c>
      <c r="N36" s="53">
        <v>795.40517221999994</v>
      </c>
      <c r="O36" s="53">
        <v>389.86849461999998</v>
      </c>
      <c r="P36" s="53">
        <v>301.07682902000005</v>
      </c>
      <c r="Q36" s="53">
        <v>443.57964993999997</v>
      </c>
      <c r="R36" s="30">
        <v>175.94559251999999</v>
      </c>
      <c r="S36" s="30">
        <v>90.227913927599971</v>
      </c>
      <c r="T36" s="30">
        <v>100.75673666</v>
      </c>
      <c r="U36" s="30">
        <v>131.27301799999998</v>
      </c>
    </row>
    <row r="37" spans="2:23" s="23" customFormat="1" ht="12" customHeight="1" x14ac:dyDescent="0.2">
      <c r="B37" s="40" t="s">
        <v>23</v>
      </c>
      <c r="C37" s="52">
        <v>1.0934520000000001</v>
      </c>
      <c r="D37" s="53">
        <v>1.8977630000000001</v>
      </c>
      <c r="E37" s="53">
        <v>3.1840000000000002</v>
      </c>
      <c r="F37" s="53">
        <v>0</v>
      </c>
      <c r="G37" s="53">
        <v>0</v>
      </c>
      <c r="H37" s="53">
        <v>70.7</v>
      </c>
      <c r="I37" s="53">
        <v>0.43596499999999999</v>
      </c>
      <c r="J37" s="53">
        <v>0</v>
      </c>
      <c r="K37" s="53">
        <v>6.2643209999999998</v>
      </c>
      <c r="L37" s="53">
        <v>14.454153</v>
      </c>
      <c r="M37" s="53">
        <v>11.289379</v>
      </c>
      <c r="N37" s="53">
        <v>4.1440689999999991</v>
      </c>
      <c r="O37" s="53">
        <v>5.7256939999999998</v>
      </c>
      <c r="P37" s="53">
        <v>369.79171200000002</v>
      </c>
      <c r="Q37" s="53">
        <v>37.558700000000002</v>
      </c>
      <c r="R37" s="30">
        <v>72.322232</v>
      </c>
      <c r="S37" s="30">
        <v>0</v>
      </c>
      <c r="T37" s="30">
        <v>25.794487</v>
      </c>
      <c r="U37" s="30">
        <v>8</v>
      </c>
      <c r="V37" s="66"/>
    </row>
    <row r="38" spans="2:23" s="23" customFormat="1" ht="12" customHeight="1" x14ac:dyDescent="0.2">
      <c r="B38" s="40" t="s">
        <v>72</v>
      </c>
      <c r="C38" s="52">
        <v>131.657014</v>
      </c>
      <c r="D38" s="53">
        <v>42.803540999999996</v>
      </c>
      <c r="E38" s="53">
        <v>32.544868000000001</v>
      </c>
      <c r="F38" s="53">
        <v>30.207524000000003</v>
      </c>
      <c r="G38" s="53">
        <v>26.905744999999996</v>
      </c>
      <c r="H38" s="53">
        <v>32.335605999999999</v>
      </c>
      <c r="I38" s="53">
        <v>24.83184</v>
      </c>
      <c r="J38" s="53">
        <v>26.019718000000001</v>
      </c>
      <c r="K38" s="53">
        <v>25.658505999999999</v>
      </c>
      <c r="L38" s="53">
        <v>15.743026</v>
      </c>
      <c r="M38" s="53">
        <v>28.890865000000002</v>
      </c>
      <c r="N38" s="53">
        <v>56.820523000000001</v>
      </c>
      <c r="O38" s="53">
        <v>36.537487999999989</v>
      </c>
      <c r="P38" s="53">
        <v>30.316648999999998</v>
      </c>
      <c r="Q38" s="53">
        <v>22.974231</v>
      </c>
      <c r="R38" s="30">
        <v>31.426455000000001</v>
      </c>
      <c r="S38" s="30">
        <v>25.837815999999997</v>
      </c>
      <c r="T38" s="30">
        <v>25.348685999999997</v>
      </c>
      <c r="U38" s="30">
        <v>5.4295010000000001</v>
      </c>
    </row>
    <row r="39" spans="2:23" s="23" customFormat="1" ht="12" customHeight="1" x14ac:dyDescent="0.2">
      <c r="B39" s="42"/>
      <c r="C39" s="54"/>
      <c r="D39" s="55"/>
      <c r="E39" s="55"/>
      <c r="F39" s="55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31"/>
      <c r="S39" s="31"/>
      <c r="T39" s="31"/>
      <c r="U39" s="31"/>
    </row>
    <row r="40" spans="2:23" s="23" customFormat="1" ht="12" customHeight="1" x14ac:dyDescent="0.2">
      <c r="B40" s="34" t="s">
        <v>1</v>
      </c>
      <c r="C40" s="57">
        <v>22264.891351619997</v>
      </c>
      <c r="D40" s="24">
        <v>25174.0933297515</v>
      </c>
      <c r="E40" s="24">
        <v>26810.027797123294</v>
      </c>
      <c r="F40" s="24">
        <v>31406.398503680004</v>
      </c>
      <c r="G40" s="24">
        <v>39525.323607650003</v>
      </c>
      <c r="H40" s="24">
        <v>42405.346793268305</v>
      </c>
      <c r="I40" s="24">
        <v>42553.716515</v>
      </c>
      <c r="J40" s="24">
        <v>56358.330065879993</v>
      </c>
      <c r="K40" s="24">
        <v>62174.589231959217</v>
      </c>
      <c r="L40" s="24">
        <v>74939.260407030204</v>
      </c>
      <c r="M40" s="24">
        <v>91741.2864451122</v>
      </c>
      <c r="N40" s="24">
        <v>92546.553154281602</v>
      </c>
      <c r="O40" s="24">
        <v>81221.177781463601</v>
      </c>
      <c r="P40" s="24">
        <v>88941.134979021605</v>
      </c>
      <c r="Q40" s="24">
        <v>94700.492237808605</v>
      </c>
      <c r="R40" s="65">
        <v>95868.823436417792</v>
      </c>
      <c r="S40" s="69">
        <v>92820.084837581613</v>
      </c>
      <c r="T40" s="69">
        <v>91424.140531661018</v>
      </c>
      <c r="U40" s="69">
        <v>97831.804506514192</v>
      </c>
      <c r="V40" s="66"/>
    </row>
    <row r="41" spans="2:23" s="23" customFormat="1" ht="12" customHeight="1" x14ac:dyDescent="0.2">
      <c r="B41" s="43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29"/>
      <c r="S41" s="29"/>
      <c r="T41" s="29"/>
      <c r="U41" s="29"/>
    </row>
    <row r="42" spans="2:23" s="23" customFormat="1" ht="12" customHeight="1" x14ac:dyDescent="0.2">
      <c r="B42" s="36" t="s">
        <v>24</v>
      </c>
      <c r="C42" s="50">
        <v>15917.59625162</v>
      </c>
      <c r="D42" s="51">
        <v>17430.006967751502</v>
      </c>
      <c r="E42" s="51">
        <v>17299.171262123295</v>
      </c>
      <c r="F42" s="51">
        <v>19304.657977680003</v>
      </c>
      <c r="G42" s="51">
        <v>26336.616773649999</v>
      </c>
      <c r="H42" s="51">
        <v>27799.1321852683</v>
      </c>
      <c r="I42" s="51">
        <v>28873.821669000004</v>
      </c>
      <c r="J42" s="51">
        <v>36253.390281879998</v>
      </c>
      <c r="K42" s="51">
        <v>41955.079452959202</v>
      </c>
      <c r="L42" s="51">
        <v>46276.666332030196</v>
      </c>
      <c r="M42" s="51">
        <v>53875.0152091122</v>
      </c>
      <c r="N42" s="51">
        <v>61193.905141281597</v>
      </c>
      <c r="O42" s="51">
        <v>52737.361191463599</v>
      </c>
      <c r="P42" s="51">
        <v>57776.332464021594</v>
      </c>
      <c r="Q42" s="51">
        <v>65643.868702808599</v>
      </c>
      <c r="R42" s="29">
        <v>68512.707192417787</v>
      </c>
      <c r="S42" s="29">
        <v>77933.952175581609</v>
      </c>
      <c r="T42" s="29">
        <v>74238.063282661009</v>
      </c>
      <c r="U42" s="29">
        <v>80617.4526545142</v>
      </c>
    </row>
    <row r="43" spans="2:23" s="23" customFormat="1" ht="12" customHeight="1" x14ac:dyDescent="0.2">
      <c r="B43" s="37" t="s">
        <v>25</v>
      </c>
      <c r="C43" s="52">
        <v>7406.9997139999996</v>
      </c>
      <c r="D43" s="53">
        <v>7833.6857549999995</v>
      </c>
      <c r="E43" s="53">
        <v>8502.3705209999989</v>
      </c>
      <c r="F43" s="53">
        <v>9430.7573929999999</v>
      </c>
      <c r="G43" s="53">
        <v>10521.068619</v>
      </c>
      <c r="H43" s="53">
        <v>12362.244537</v>
      </c>
      <c r="I43" s="53">
        <v>13116.513605999999</v>
      </c>
      <c r="J43" s="53">
        <v>15532.993643</v>
      </c>
      <c r="K43" s="53">
        <v>16754.630685</v>
      </c>
      <c r="L43" s="53">
        <v>19329.360521999999</v>
      </c>
      <c r="M43" s="53">
        <v>23680.576329999996</v>
      </c>
      <c r="N43" s="53">
        <v>28680.229901000002</v>
      </c>
      <c r="O43" s="53">
        <v>26294.450752999997</v>
      </c>
      <c r="P43" s="53">
        <v>30313.103947000003</v>
      </c>
      <c r="Q43" s="53">
        <v>34997.178811999998</v>
      </c>
      <c r="R43" s="30">
        <v>35125.005263999992</v>
      </c>
      <c r="S43" s="30">
        <v>36580.314829000003</v>
      </c>
      <c r="T43" s="30">
        <v>37297.673127000002</v>
      </c>
      <c r="U43" s="30">
        <v>38805.339284999995</v>
      </c>
      <c r="V43" s="66"/>
    </row>
    <row r="44" spans="2:23" s="23" customFormat="1" ht="12" customHeight="1" x14ac:dyDescent="0.2">
      <c r="B44" s="38" t="s">
        <v>26</v>
      </c>
      <c r="C44" s="52">
        <v>72.002074000000007</v>
      </c>
      <c r="D44" s="53">
        <v>63.73267700000001</v>
      </c>
      <c r="E44" s="53">
        <v>71.51285</v>
      </c>
      <c r="F44" s="53">
        <v>70.502614000000008</v>
      </c>
      <c r="G44" s="55">
        <v>88.393213000000003</v>
      </c>
      <c r="H44" s="55">
        <v>193.29521300000002</v>
      </c>
      <c r="I44" s="55">
        <v>297.628175</v>
      </c>
      <c r="J44" s="55">
        <v>174.02931100000004</v>
      </c>
      <c r="K44" s="55">
        <v>291.53908300000001</v>
      </c>
      <c r="L44" s="55">
        <v>341.312049</v>
      </c>
      <c r="M44" s="55">
        <v>241.23421800000003</v>
      </c>
      <c r="N44" s="55">
        <v>228.12405200000001</v>
      </c>
      <c r="O44" s="55">
        <v>120.46809399999998</v>
      </c>
      <c r="P44" s="53">
        <v>154.36376999999999</v>
      </c>
      <c r="Q44" s="53">
        <v>180.94807500000002</v>
      </c>
      <c r="R44" s="30">
        <v>254.04589100000004</v>
      </c>
      <c r="S44" s="30">
        <v>304.55108300000001</v>
      </c>
      <c r="T44" s="30">
        <v>338.15991000000002</v>
      </c>
      <c r="U44" s="30">
        <v>302.67707199999995</v>
      </c>
    </row>
    <row r="45" spans="2:23" s="23" customFormat="1" ht="12" customHeight="1" x14ac:dyDescent="0.2">
      <c r="B45" s="38" t="s">
        <v>27</v>
      </c>
      <c r="C45" s="52">
        <v>205.683065</v>
      </c>
      <c r="D45" s="53">
        <v>190.65541700000003</v>
      </c>
      <c r="E45" s="53">
        <v>179.88942300000002</v>
      </c>
      <c r="F45" s="53">
        <v>169.294184</v>
      </c>
      <c r="G45" s="55">
        <v>166.28517300000001</v>
      </c>
      <c r="H45" s="55">
        <v>169.26774399999999</v>
      </c>
      <c r="I45" s="55">
        <v>159.18609299999997</v>
      </c>
      <c r="J45" s="55">
        <v>149.07949700000003</v>
      </c>
      <c r="K45" s="55">
        <v>143.40775100000002</v>
      </c>
      <c r="L45" s="55">
        <v>132.316721</v>
      </c>
      <c r="M45" s="55">
        <v>122.54921700000001</v>
      </c>
      <c r="N45" s="55">
        <v>113.68827400000001</v>
      </c>
      <c r="O45" s="55">
        <v>105.300324</v>
      </c>
      <c r="P45" s="53">
        <v>98.452393999999984</v>
      </c>
      <c r="Q45" s="53">
        <v>92.494104000000007</v>
      </c>
      <c r="R45" s="30">
        <v>85.403428000000005</v>
      </c>
      <c r="S45" s="30">
        <v>75.016126999999997</v>
      </c>
      <c r="T45" s="30">
        <v>63.216227000000003</v>
      </c>
      <c r="U45" s="30">
        <v>54.541204</v>
      </c>
    </row>
    <row r="46" spans="2:23" s="23" customFormat="1" ht="12" customHeight="1" x14ac:dyDescent="0.2">
      <c r="B46" s="38" t="s">
        <v>28</v>
      </c>
      <c r="C46" s="52">
        <v>7129.3145749999994</v>
      </c>
      <c r="D46" s="53">
        <v>7579.2976609999996</v>
      </c>
      <c r="E46" s="53">
        <v>8250.9682479999992</v>
      </c>
      <c r="F46" s="53">
        <v>9190.9605949999986</v>
      </c>
      <c r="G46" s="55">
        <v>10266.390233</v>
      </c>
      <c r="H46" s="55">
        <v>11999.68158</v>
      </c>
      <c r="I46" s="55">
        <v>12659.699338</v>
      </c>
      <c r="J46" s="55">
        <v>15209.884834999999</v>
      </c>
      <c r="K46" s="55">
        <v>16319.683851</v>
      </c>
      <c r="L46" s="55">
        <v>18855.731752</v>
      </c>
      <c r="M46" s="55">
        <v>23316.792894999999</v>
      </c>
      <c r="N46" s="55">
        <v>28338.417574999996</v>
      </c>
      <c r="O46" s="55">
        <v>26068.682335000001</v>
      </c>
      <c r="P46" s="53">
        <v>30060.287782999996</v>
      </c>
      <c r="Q46" s="53">
        <v>34723.736633</v>
      </c>
      <c r="R46" s="30">
        <v>34785.555945</v>
      </c>
      <c r="S46" s="30">
        <v>36200.747619000002</v>
      </c>
      <c r="T46" s="30">
        <v>36896.296990000003</v>
      </c>
      <c r="U46" s="30">
        <v>38448.121009000002</v>
      </c>
    </row>
    <row r="47" spans="2:23" s="23" customFormat="1" ht="12" customHeight="1" x14ac:dyDescent="0.2">
      <c r="B47" s="37" t="s">
        <v>29</v>
      </c>
      <c r="C47" s="52">
        <v>1600.1148049999997</v>
      </c>
      <c r="D47" s="53">
        <v>1660.9978389999999</v>
      </c>
      <c r="E47" s="53">
        <v>1859.6413639999998</v>
      </c>
      <c r="F47" s="53">
        <v>2030.9104279999999</v>
      </c>
      <c r="G47" s="55">
        <v>2680.193225</v>
      </c>
      <c r="H47" s="55">
        <v>3212.570553</v>
      </c>
      <c r="I47" s="55">
        <v>2989.8478970000001</v>
      </c>
      <c r="J47" s="55">
        <v>5001.5526130000007</v>
      </c>
      <c r="K47" s="55">
        <v>3997.313936</v>
      </c>
      <c r="L47" s="55">
        <v>4767.9555289999998</v>
      </c>
      <c r="M47" s="55">
        <v>6377.205559</v>
      </c>
      <c r="N47" s="55">
        <v>8727.2509449999998</v>
      </c>
      <c r="O47" s="55">
        <v>8185.9024979999995</v>
      </c>
      <c r="P47" s="53">
        <v>9771.981914</v>
      </c>
      <c r="Q47" s="53">
        <v>10922.990616999999</v>
      </c>
      <c r="R47" s="30">
        <v>10797.689306</v>
      </c>
      <c r="S47" s="30">
        <v>9607.8865559999995</v>
      </c>
      <c r="T47" s="30">
        <v>12622.544655999998</v>
      </c>
      <c r="U47" s="30">
        <v>13635.067476</v>
      </c>
      <c r="V47" s="66"/>
    </row>
    <row r="48" spans="2:23" s="23" customFormat="1" ht="12" customHeight="1" x14ac:dyDescent="0.2">
      <c r="B48" s="37" t="s">
        <v>30</v>
      </c>
      <c r="C48" s="52">
        <v>761.01734586239979</v>
      </c>
      <c r="D48" s="53">
        <v>932.78391409999995</v>
      </c>
      <c r="E48" s="53">
        <v>945.19959777999986</v>
      </c>
      <c r="F48" s="53">
        <v>866.98398780000002</v>
      </c>
      <c r="G48" s="55">
        <v>705.84155040000019</v>
      </c>
      <c r="H48" s="55">
        <v>477.82752057000005</v>
      </c>
      <c r="I48" s="55">
        <v>371.70480900000001</v>
      </c>
      <c r="J48" s="55">
        <v>389.86812752000003</v>
      </c>
      <c r="K48" s="55">
        <v>407.71109824199999</v>
      </c>
      <c r="L48" s="55">
        <v>725.39527796540006</v>
      </c>
      <c r="M48" s="55">
        <v>954.46796187259997</v>
      </c>
      <c r="N48" s="55">
        <v>1073.5817573670001</v>
      </c>
      <c r="O48" s="55">
        <v>1219.2550758402001</v>
      </c>
      <c r="P48" s="53">
        <v>1737.3315316952003</v>
      </c>
      <c r="Q48" s="53">
        <v>2139.2268786196</v>
      </c>
      <c r="R48" s="30">
        <v>2490.6132936524</v>
      </c>
      <c r="S48" s="30">
        <v>2377.6350394888004</v>
      </c>
      <c r="T48" s="30">
        <v>2126.3898624906001</v>
      </c>
      <c r="U48" s="30">
        <v>2627.9142633856</v>
      </c>
      <c r="V48" s="66"/>
    </row>
    <row r="49" spans="2:22" s="23" customFormat="1" ht="12" customHeight="1" x14ac:dyDescent="0.2">
      <c r="B49" s="37" t="s">
        <v>31</v>
      </c>
      <c r="C49" s="52">
        <v>1068.4747209999998</v>
      </c>
      <c r="D49" s="53">
        <v>1110.2910589999999</v>
      </c>
      <c r="E49" s="53">
        <v>697.40247800000009</v>
      </c>
      <c r="F49" s="53">
        <v>451.58723766000008</v>
      </c>
      <c r="G49" s="55">
        <v>223.20323447999999</v>
      </c>
      <c r="H49" s="55">
        <v>1418.55712636</v>
      </c>
      <c r="I49" s="55">
        <v>1726.2981040000002</v>
      </c>
      <c r="J49" s="55">
        <v>1244.1633296</v>
      </c>
      <c r="K49" s="55">
        <v>1275.8184750000003</v>
      </c>
      <c r="L49" s="55">
        <v>614.22988599999996</v>
      </c>
      <c r="M49" s="55">
        <v>769.00253799999996</v>
      </c>
      <c r="N49" s="55">
        <v>902.19854499999997</v>
      </c>
      <c r="O49" s="55">
        <v>171.28081700000001</v>
      </c>
      <c r="P49" s="53">
        <v>1.2211870000000076</v>
      </c>
      <c r="Q49" s="53">
        <v>24.785095999999989</v>
      </c>
      <c r="R49" s="30">
        <v>-221.00935200000004</v>
      </c>
      <c r="S49" s="30">
        <v>40.032432</v>
      </c>
      <c r="T49" s="30">
        <v>817.64295900000002</v>
      </c>
      <c r="U49" s="30">
        <v>1484.263109</v>
      </c>
      <c r="V49" s="66"/>
    </row>
    <row r="50" spans="2:22" s="23" customFormat="1" ht="12" customHeight="1" x14ac:dyDescent="0.2">
      <c r="B50" s="40" t="s">
        <v>16</v>
      </c>
      <c r="C50" s="52">
        <v>4480.9480280000007</v>
      </c>
      <c r="D50" s="53">
        <v>4978.8056770000003</v>
      </c>
      <c r="E50" s="53">
        <v>5077.8817420000005</v>
      </c>
      <c r="F50" s="53">
        <v>5627.1695249999993</v>
      </c>
      <c r="G50" s="53">
        <v>11909.392905000001</v>
      </c>
      <c r="H50" s="53">
        <v>9264.7140719999989</v>
      </c>
      <c r="I50" s="53">
        <v>9220.9300090000015</v>
      </c>
      <c r="J50" s="53">
        <v>13001.835513</v>
      </c>
      <c r="K50" s="53">
        <v>17428.691895000004</v>
      </c>
      <c r="L50" s="53">
        <v>19276.239544000004</v>
      </c>
      <c r="M50" s="53">
        <v>18696.090036999998</v>
      </c>
      <c r="N50" s="53">
        <v>17075.194249</v>
      </c>
      <c r="O50" s="53">
        <v>14906.618391</v>
      </c>
      <c r="P50" s="53">
        <v>15023.798872000001</v>
      </c>
      <c r="Q50" s="53">
        <v>15209.452868999999</v>
      </c>
      <c r="R50" s="30">
        <v>17158.560248000002</v>
      </c>
      <c r="S50" s="30">
        <v>26439.318863999997</v>
      </c>
      <c r="T50" s="30">
        <v>17898.430087000001</v>
      </c>
      <c r="U50" s="30">
        <v>23053.721400999999</v>
      </c>
      <c r="V50" s="66"/>
    </row>
    <row r="51" spans="2:22" s="23" customFormat="1" ht="12" customHeight="1" x14ac:dyDescent="0.2">
      <c r="B51" s="44" t="s">
        <v>32</v>
      </c>
      <c r="C51" s="52">
        <v>33.054191000000003</v>
      </c>
      <c r="D51" s="53">
        <v>13.570774999999996</v>
      </c>
      <c r="E51" s="53">
        <v>238.41266899999999</v>
      </c>
      <c r="F51" s="53">
        <v>589.78999299999987</v>
      </c>
      <c r="G51" s="55">
        <v>4194.2429859999993</v>
      </c>
      <c r="H51" s="55">
        <v>1476.566597</v>
      </c>
      <c r="I51" s="55">
        <v>1245.6500090000002</v>
      </c>
      <c r="J51" s="55">
        <v>3426.9070430000002</v>
      </c>
      <c r="K51" s="55">
        <v>5753.0055899999998</v>
      </c>
      <c r="L51" s="55">
        <v>6350.9374989999997</v>
      </c>
      <c r="M51" s="55">
        <v>4582.6942159999999</v>
      </c>
      <c r="N51" s="55">
        <v>2850.4028330000006</v>
      </c>
      <c r="O51" s="55">
        <v>1270.039638</v>
      </c>
      <c r="P51" s="53">
        <v>2129.4729000000002</v>
      </c>
      <c r="Q51" s="53">
        <v>1743.1766790000001</v>
      </c>
      <c r="R51" s="30">
        <v>4072.0027359999999</v>
      </c>
      <c r="S51" s="30">
        <v>4194.5131920000003</v>
      </c>
      <c r="T51" s="30">
        <v>3729.1885950000005</v>
      </c>
      <c r="U51" s="30">
        <v>6351.6721959999995</v>
      </c>
    </row>
    <row r="52" spans="2:22" s="23" customFormat="1" ht="12" customHeight="1" x14ac:dyDescent="0.2">
      <c r="B52" s="44" t="s">
        <v>33</v>
      </c>
      <c r="C52" s="52">
        <v>1055.8858620000001</v>
      </c>
      <c r="D52" s="53">
        <v>1410.6069330000003</v>
      </c>
      <c r="E52" s="53">
        <v>1087.486799</v>
      </c>
      <c r="F52" s="53">
        <v>871.39453500000002</v>
      </c>
      <c r="G52" s="55">
        <v>791.37835400000006</v>
      </c>
      <c r="H52" s="55">
        <v>733.89546799999994</v>
      </c>
      <c r="I52" s="55">
        <v>734.63300000000004</v>
      </c>
      <c r="J52" s="55">
        <v>643.42499999999995</v>
      </c>
      <c r="K52" s="55">
        <v>1314.6608890000002</v>
      </c>
      <c r="L52" s="55">
        <v>1449.013078</v>
      </c>
      <c r="M52" s="55">
        <v>1309.7567260000001</v>
      </c>
      <c r="N52" s="55">
        <v>1206.230033</v>
      </c>
      <c r="O52" s="55">
        <v>2454.53244</v>
      </c>
      <c r="P52" s="53">
        <v>978.87125100000014</v>
      </c>
      <c r="Q52" s="53">
        <v>1074.2435460000002</v>
      </c>
      <c r="R52" s="30">
        <v>750.78347699999995</v>
      </c>
      <c r="S52" s="30">
        <v>1169.6340049999999</v>
      </c>
      <c r="T52" s="30">
        <v>1269.4103439999999</v>
      </c>
      <c r="U52" s="30">
        <v>999.69235800000001</v>
      </c>
    </row>
    <row r="53" spans="2:22" s="23" customFormat="1" ht="14.25" customHeight="1" x14ac:dyDescent="0.2">
      <c r="B53" s="44" t="s">
        <v>34</v>
      </c>
      <c r="C53" s="52">
        <v>60.083462999999988</v>
      </c>
      <c r="D53" s="53">
        <v>58.057774000000009</v>
      </c>
      <c r="E53" s="53">
        <v>56.421640999999994</v>
      </c>
      <c r="F53" s="53">
        <v>7.8029390000000003</v>
      </c>
      <c r="G53" s="55">
        <v>391.89752599999997</v>
      </c>
      <c r="H53" s="55">
        <v>285.38388600000002</v>
      </c>
      <c r="I53" s="55">
        <v>77.140431000000007</v>
      </c>
      <c r="J53" s="55">
        <v>130.203158</v>
      </c>
      <c r="K53" s="55">
        <v>271.00080199999996</v>
      </c>
      <c r="L53" s="55">
        <v>416.54957000000002</v>
      </c>
      <c r="M53" s="55">
        <v>566.47365900000023</v>
      </c>
      <c r="N53" s="55">
        <v>560.00685799999997</v>
      </c>
      <c r="O53" s="55">
        <v>231.58841099999998</v>
      </c>
      <c r="P53" s="53">
        <v>555.64157400000011</v>
      </c>
      <c r="Q53" s="53">
        <v>259.76853700000004</v>
      </c>
      <c r="R53" s="30">
        <v>134.32758100000001</v>
      </c>
      <c r="S53" s="30">
        <v>198.66343899999998</v>
      </c>
      <c r="T53" s="30">
        <v>180.67794499999999</v>
      </c>
      <c r="U53" s="30">
        <v>1816.4421939999997</v>
      </c>
    </row>
    <row r="54" spans="2:22" s="23" customFormat="1" ht="12" customHeight="1" x14ac:dyDescent="0.2">
      <c r="B54" s="44" t="s">
        <v>82</v>
      </c>
      <c r="C54" s="52">
        <v>2981.1207960000002</v>
      </c>
      <c r="D54" s="53">
        <v>3109.9838</v>
      </c>
      <c r="E54" s="53">
        <v>3283.7891910000003</v>
      </c>
      <c r="F54" s="53">
        <v>3487.1356970000002</v>
      </c>
      <c r="G54" s="55">
        <v>3800.2658589999996</v>
      </c>
      <c r="H54" s="55">
        <v>4313.4864220000009</v>
      </c>
      <c r="I54" s="55">
        <v>4543.7496960000008</v>
      </c>
      <c r="J54" s="55">
        <v>5100.9542339999998</v>
      </c>
      <c r="K54" s="55">
        <v>5374.3520120000003</v>
      </c>
      <c r="L54" s="55">
        <v>5173.5049150000013</v>
      </c>
      <c r="M54" s="55">
        <v>6037.3651060000011</v>
      </c>
      <c r="N54" s="55">
        <v>6956.0686670000005</v>
      </c>
      <c r="O54" s="55">
        <v>6313.0377619999999</v>
      </c>
      <c r="P54" s="53">
        <v>7082.2429570000004</v>
      </c>
      <c r="Q54" s="53">
        <v>7345.9505970000009</v>
      </c>
      <c r="R54" s="30">
        <v>7572.4361279999994</v>
      </c>
      <c r="S54" s="30">
        <v>7642.6391130000002</v>
      </c>
      <c r="T54" s="30">
        <v>7697.5225640000008</v>
      </c>
      <c r="U54" s="30">
        <v>7597.3146059999999</v>
      </c>
    </row>
    <row r="55" spans="2:22" s="23" customFormat="1" ht="12" customHeight="1" x14ac:dyDescent="0.2">
      <c r="B55" s="44" t="s">
        <v>35</v>
      </c>
      <c r="C55" s="52">
        <v>350.80371600000001</v>
      </c>
      <c r="D55" s="53">
        <v>386.58639499999998</v>
      </c>
      <c r="E55" s="53">
        <v>411.77144199999998</v>
      </c>
      <c r="F55" s="53">
        <v>671.04636100000005</v>
      </c>
      <c r="G55" s="55">
        <v>2731.6081800000002</v>
      </c>
      <c r="H55" s="55">
        <v>2455.381699</v>
      </c>
      <c r="I55" s="55">
        <v>2619.7568729999994</v>
      </c>
      <c r="J55" s="55">
        <v>3700.346078</v>
      </c>
      <c r="K55" s="55">
        <v>4715.6726020000006</v>
      </c>
      <c r="L55" s="55">
        <v>5886.2344819999998</v>
      </c>
      <c r="M55" s="55">
        <v>6199.80033</v>
      </c>
      <c r="N55" s="55">
        <v>5502.485858</v>
      </c>
      <c r="O55" s="55">
        <v>4637.4201400000011</v>
      </c>
      <c r="P55" s="53">
        <v>4277.5701900000004</v>
      </c>
      <c r="Q55" s="53">
        <v>4786.31351</v>
      </c>
      <c r="R55" s="30">
        <v>4629.0103259999996</v>
      </c>
      <c r="S55" s="30">
        <v>13233.869115</v>
      </c>
      <c r="T55" s="30">
        <v>5021.6306390000009</v>
      </c>
      <c r="U55" s="30">
        <v>6288.6000469999999</v>
      </c>
    </row>
    <row r="56" spans="2:22" s="23" customFormat="1" ht="14.25" customHeight="1" x14ac:dyDescent="0.2">
      <c r="B56" s="40" t="s">
        <v>36</v>
      </c>
      <c r="C56" s="52">
        <v>634.86799999999994</v>
      </c>
      <c r="D56" s="53">
        <v>588.94520599999998</v>
      </c>
      <c r="E56" s="53">
        <v>572.09769999999992</v>
      </c>
      <c r="F56" s="53">
        <v>856.49261000000001</v>
      </c>
      <c r="G56" s="53">
        <v>1005.6872629999998</v>
      </c>
      <c r="H56" s="53">
        <v>1253.996273</v>
      </c>
      <c r="I56" s="53">
        <v>596.76284600000008</v>
      </c>
      <c r="J56" s="53">
        <v>936.94963299999984</v>
      </c>
      <c r="K56" s="53">
        <v>1648.515005</v>
      </c>
      <c r="L56" s="53">
        <v>2373.5904119999996</v>
      </c>
      <c r="M56" s="53">
        <v>1172.665958</v>
      </c>
      <c r="N56" s="53">
        <v>3776.8130730000003</v>
      </c>
      <c r="O56" s="53">
        <v>2138.4805289999999</v>
      </c>
      <c r="P56" s="53">
        <v>1660.5215239999995</v>
      </c>
      <c r="Q56" s="53">
        <v>2194.454283</v>
      </c>
      <c r="R56" s="30">
        <v>2495.6739549999998</v>
      </c>
      <c r="S56" s="30">
        <v>2257.9928</v>
      </c>
      <c r="T56" s="30">
        <v>3022.6635770000003</v>
      </c>
      <c r="U56" s="30">
        <v>1683.5196149999999</v>
      </c>
      <c r="V56" s="66"/>
    </row>
    <row r="57" spans="2:22" s="23" customFormat="1" ht="12" customHeight="1" x14ac:dyDescent="0.2">
      <c r="B57" s="44" t="s">
        <v>37</v>
      </c>
      <c r="C57" s="52">
        <v>0.72799999999999998</v>
      </c>
      <c r="D57" s="53">
        <v>0</v>
      </c>
      <c r="E57" s="53">
        <v>0</v>
      </c>
      <c r="F57" s="53">
        <v>125.535168</v>
      </c>
      <c r="G57" s="55">
        <v>113.925</v>
      </c>
      <c r="H57" s="55">
        <v>0</v>
      </c>
      <c r="I57" s="55">
        <v>0</v>
      </c>
      <c r="J57" s="55">
        <v>0</v>
      </c>
      <c r="K57" s="55">
        <v>350</v>
      </c>
      <c r="L57" s="55">
        <v>650</v>
      </c>
      <c r="M57" s="55">
        <v>132.90228200000001</v>
      </c>
      <c r="N57" s="55">
        <v>0</v>
      </c>
      <c r="O57" s="55">
        <v>0</v>
      </c>
      <c r="P57" s="55">
        <v>0</v>
      </c>
      <c r="Q57" s="55">
        <v>0</v>
      </c>
      <c r="R57" s="32">
        <v>0</v>
      </c>
      <c r="S57" s="32">
        <v>0</v>
      </c>
      <c r="T57" s="32">
        <v>164.64</v>
      </c>
      <c r="U57" s="32">
        <v>0</v>
      </c>
    </row>
    <row r="58" spans="2:22" s="23" customFormat="1" ht="12" customHeight="1" x14ac:dyDescent="0.2">
      <c r="B58" s="44" t="s">
        <v>9</v>
      </c>
      <c r="C58" s="52">
        <v>634.14</v>
      </c>
      <c r="D58" s="53">
        <v>588.94520599999998</v>
      </c>
      <c r="E58" s="53">
        <v>572.09769999999992</v>
      </c>
      <c r="F58" s="53">
        <v>730.95744200000001</v>
      </c>
      <c r="G58" s="55">
        <v>891.76226299999985</v>
      </c>
      <c r="H58" s="55">
        <v>1253.996273</v>
      </c>
      <c r="I58" s="55">
        <v>596.76284600000008</v>
      </c>
      <c r="J58" s="55">
        <v>936.94963299999984</v>
      </c>
      <c r="K58" s="55">
        <v>1298.5150049999997</v>
      </c>
      <c r="L58" s="55">
        <v>1723.590412</v>
      </c>
      <c r="M58" s="55">
        <v>1039.763676</v>
      </c>
      <c r="N58" s="55">
        <v>3776.8130730000003</v>
      </c>
      <c r="O58" s="55">
        <v>2138.4805289999999</v>
      </c>
      <c r="P58" s="55">
        <v>1660.5215239999995</v>
      </c>
      <c r="Q58" s="55">
        <v>2194.454283</v>
      </c>
      <c r="R58" s="32">
        <v>2495.6739549999998</v>
      </c>
      <c r="S58" s="32">
        <v>2257.9928</v>
      </c>
      <c r="T58" s="32">
        <v>2858.0235770000004</v>
      </c>
      <c r="U58" s="32">
        <v>1683.5196149999999</v>
      </c>
    </row>
    <row r="59" spans="2:22" s="23" customFormat="1" ht="12" customHeight="1" x14ac:dyDescent="0.2">
      <c r="B59" s="40" t="s">
        <v>59</v>
      </c>
      <c r="C59" s="52">
        <v>-34.826362242399995</v>
      </c>
      <c r="D59" s="53">
        <v>324.49751765149995</v>
      </c>
      <c r="E59" s="53">
        <v>-355.42214065669998</v>
      </c>
      <c r="F59" s="53">
        <v>40.756796219999977</v>
      </c>
      <c r="G59" s="55">
        <v>-708.77002322999988</v>
      </c>
      <c r="H59" s="55">
        <v>-190.77789666170003</v>
      </c>
      <c r="I59" s="55">
        <v>851.76439799999991</v>
      </c>
      <c r="J59" s="55">
        <v>146.02742276000001</v>
      </c>
      <c r="K59" s="55">
        <v>442.39835871719993</v>
      </c>
      <c r="L59" s="55">
        <v>-810.10483893520029</v>
      </c>
      <c r="M59" s="55">
        <v>2225.0068252395999</v>
      </c>
      <c r="N59" s="55">
        <v>958.63667091460013</v>
      </c>
      <c r="O59" s="55">
        <v>-178.62687237659992</v>
      </c>
      <c r="P59" s="55">
        <v>-731.62651167360036</v>
      </c>
      <c r="Q59" s="55">
        <v>155.78014718900772</v>
      </c>
      <c r="R59" s="32">
        <v>666.1744777654003</v>
      </c>
      <c r="S59" s="32">
        <v>630.77165509281008</v>
      </c>
      <c r="T59" s="32">
        <v>452.71901417040976</v>
      </c>
      <c r="U59" s="32">
        <v>-672.37249487139957</v>
      </c>
      <c r="V59" s="66"/>
    </row>
    <row r="60" spans="2:22" s="23" customFormat="1" ht="12" customHeight="1" x14ac:dyDescent="0.2">
      <c r="B60" s="40"/>
      <c r="C60" s="52"/>
      <c r="D60" s="53"/>
      <c r="E60" s="53"/>
      <c r="F60" s="53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32"/>
      <c r="S60" s="32"/>
      <c r="T60" s="32"/>
      <c r="U60" s="32"/>
    </row>
    <row r="61" spans="2:22" s="23" customFormat="1" ht="12" customHeight="1" x14ac:dyDescent="0.2">
      <c r="B61" s="36" t="s">
        <v>38</v>
      </c>
      <c r="C61" s="52">
        <v>6347.2950999999994</v>
      </c>
      <c r="D61" s="53">
        <v>7744.086362</v>
      </c>
      <c r="E61" s="53">
        <v>9510.8565350000008</v>
      </c>
      <c r="F61" s="53">
        <v>12101.740526000001</v>
      </c>
      <c r="G61" s="51">
        <v>13188.706834000001</v>
      </c>
      <c r="H61" s="51">
        <v>14606.214607999998</v>
      </c>
      <c r="I61" s="51">
        <v>13679.894846000001</v>
      </c>
      <c r="J61" s="51">
        <v>20104.939783999998</v>
      </c>
      <c r="K61" s="51">
        <v>20219.509779000004</v>
      </c>
      <c r="L61" s="51">
        <v>28662.594075000001</v>
      </c>
      <c r="M61" s="51">
        <v>37866.271236</v>
      </c>
      <c r="N61" s="51">
        <v>31352.648012999998</v>
      </c>
      <c r="O61" s="51">
        <v>28483.816589999999</v>
      </c>
      <c r="P61" s="51">
        <v>31164.802515000007</v>
      </c>
      <c r="Q61" s="51">
        <v>29056.623535000006</v>
      </c>
      <c r="R61" s="29">
        <v>27356.116243999997</v>
      </c>
      <c r="S61" s="29">
        <v>14886.132662000002</v>
      </c>
      <c r="T61" s="29">
        <v>17186.077249000002</v>
      </c>
      <c r="U61" s="29">
        <v>17214.351852</v>
      </c>
    </row>
    <row r="62" spans="2:22" s="23" customFormat="1" ht="12" customHeight="1" x14ac:dyDescent="0.2">
      <c r="B62" s="40" t="s">
        <v>39</v>
      </c>
      <c r="C62" s="52">
        <v>6346.5919999999996</v>
      </c>
      <c r="D62" s="53">
        <v>7743.3476579999997</v>
      </c>
      <c r="E62" s="53">
        <v>9480.5833330000005</v>
      </c>
      <c r="F62" s="53">
        <v>11975.244799000002</v>
      </c>
      <c r="G62" s="55">
        <v>12854.116755000001</v>
      </c>
      <c r="H62" s="55">
        <v>14298.713913999998</v>
      </c>
      <c r="I62" s="55">
        <v>13553.654381</v>
      </c>
      <c r="J62" s="55">
        <v>18955.966307999999</v>
      </c>
      <c r="K62" s="55">
        <v>20033.114606000003</v>
      </c>
      <c r="L62" s="55">
        <v>27723.594883999998</v>
      </c>
      <c r="M62" s="55">
        <v>35910.242168000004</v>
      </c>
      <c r="N62" s="55">
        <v>29456.728588999998</v>
      </c>
      <c r="O62" s="55">
        <v>27853.693148999999</v>
      </c>
      <c r="P62" s="55">
        <v>29663.200027000006</v>
      </c>
      <c r="Q62" s="55">
        <v>27965.029052000005</v>
      </c>
      <c r="R62" s="32">
        <v>25653.202659999999</v>
      </c>
      <c r="S62" s="32">
        <v>14612.380066000002</v>
      </c>
      <c r="T62" s="32">
        <v>16909.483158000003</v>
      </c>
      <c r="U62" s="32">
        <v>16696.805004999998</v>
      </c>
    </row>
    <row r="63" spans="2:22" s="23" customFormat="1" ht="12" customHeight="1" x14ac:dyDescent="0.2">
      <c r="B63" s="40" t="s">
        <v>40</v>
      </c>
      <c r="C63" s="52">
        <v>0.70309999999999995</v>
      </c>
      <c r="D63" s="53">
        <v>0.73870399999999992</v>
      </c>
      <c r="E63" s="53">
        <v>30.273201999999998</v>
      </c>
      <c r="F63" s="53">
        <v>126.49572699999999</v>
      </c>
      <c r="G63" s="55">
        <v>334.59007900000006</v>
      </c>
      <c r="H63" s="55">
        <v>307.50069400000001</v>
      </c>
      <c r="I63" s="55">
        <v>126.24046499999999</v>
      </c>
      <c r="J63" s="55">
        <v>1148.9734759999999</v>
      </c>
      <c r="K63" s="55">
        <v>186.39517300000003</v>
      </c>
      <c r="L63" s="55">
        <v>938.999191</v>
      </c>
      <c r="M63" s="55">
        <v>1956.0290680000001</v>
      </c>
      <c r="N63" s="55">
        <v>1895.9194239999999</v>
      </c>
      <c r="O63" s="55">
        <v>630.12344100000007</v>
      </c>
      <c r="P63" s="55">
        <v>1501.6024880000002</v>
      </c>
      <c r="Q63" s="55">
        <v>1091.5944829999999</v>
      </c>
      <c r="R63" s="32">
        <v>1702.9135839999999</v>
      </c>
      <c r="S63" s="32">
        <v>273.75259599999998</v>
      </c>
      <c r="T63" s="32">
        <v>276.59409100000005</v>
      </c>
      <c r="U63" s="32">
        <v>517.54684700000007</v>
      </c>
    </row>
    <row r="64" spans="2:22" s="23" customFormat="1" ht="12" customHeight="1" x14ac:dyDescent="0.2">
      <c r="B64" s="42"/>
      <c r="C64" s="54"/>
      <c r="D64" s="55"/>
      <c r="E64" s="55"/>
      <c r="F64" s="55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31"/>
      <c r="S64" s="31"/>
      <c r="T64" s="31"/>
      <c r="U64" s="31"/>
    </row>
    <row r="65" spans="2:23" s="23" customFormat="1" ht="12" customHeight="1" x14ac:dyDescent="0.2">
      <c r="B65" s="45" t="s">
        <v>41</v>
      </c>
      <c r="C65" s="50">
        <v>522.86454537999998</v>
      </c>
      <c r="D65" s="51">
        <v>4285.5475742484996</v>
      </c>
      <c r="E65" s="51">
        <v>10978.997754876706</v>
      </c>
      <c r="F65" s="51">
        <v>12717.156776319996</v>
      </c>
      <c r="G65" s="51">
        <v>11656.649384349992</v>
      </c>
      <c r="H65" s="51">
        <v>10672.145690731708</v>
      </c>
      <c r="I65" s="51">
        <v>12046.149399000002</v>
      </c>
      <c r="J65" s="51">
        <v>16850.83076912001</v>
      </c>
      <c r="K65" s="51">
        <v>22389.003608040788</v>
      </c>
      <c r="L65" s="51">
        <v>30841.940960969798</v>
      </c>
      <c r="M65" s="51">
        <v>31499.072902887798</v>
      </c>
      <c r="N65" s="51">
        <v>20266.738233718417</v>
      </c>
      <c r="O65" s="51">
        <v>20180.997376536397</v>
      </c>
      <c r="P65" s="51">
        <v>17431.485541978422</v>
      </c>
      <c r="Q65" s="51">
        <v>11926.257722191382</v>
      </c>
      <c r="R65" s="29">
        <v>7546.2581435822212</v>
      </c>
      <c r="S65" s="29">
        <v>-18303.805026581613</v>
      </c>
      <c r="T65" s="29">
        <v>-6554.7847766610121</v>
      </c>
      <c r="U65" s="29">
        <v>-655.26814051420115</v>
      </c>
    </row>
    <row r="66" spans="2:23" s="23" customFormat="1" ht="12" customHeight="1" x14ac:dyDescent="0.2">
      <c r="B66" s="34" t="s">
        <v>42</v>
      </c>
      <c r="C66" s="57">
        <v>-3947.4640138599971</v>
      </c>
      <c r="D66" s="24">
        <v>-1763.234007351497</v>
      </c>
      <c r="E66" s="24">
        <v>3184.9639634067062</v>
      </c>
      <c r="F66" s="24">
        <v>2332.9499485199958</v>
      </c>
      <c r="G66" s="24">
        <v>-11.7615440500158</v>
      </c>
      <c r="H66" s="24">
        <v>-2435.5042093582992</v>
      </c>
      <c r="I66" s="24">
        <v>-134.85927599999559</v>
      </c>
      <c r="J66" s="24">
        <v>-1908.0636675200003</v>
      </c>
      <c r="K66" s="24">
        <v>3420.0270531607975</v>
      </c>
      <c r="L66" s="24">
        <v>2886.9733885158007</v>
      </c>
      <c r="M66" s="24">
        <v>-5693.7027976522031</v>
      </c>
      <c r="N66" s="24">
        <v>-10229.540015061597</v>
      </c>
      <c r="O66" s="24">
        <v>-7870.6875368436013</v>
      </c>
      <c r="P66" s="24">
        <v>-13032.131783001591</v>
      </c>
      <c r="Q66" s="24">
        <v>-16626.253231868628</v>
      </c>
      <c r="R66" s="65">
        <v>-19530.163820897782</v>
      </c>
      <c r="S66" s="65">
        <v>-33073.87195865401</v>
      </c>
      <c r="T66" s="65">
        <v>-23614.310802001011</v>
      </c>
      <c r="U66" s="65">
        <v>-17730.346974514203</v>
      </c>
    </row>
    <row r="67" spans="2:23" s="23" customFormat="1" ht="12" customHeight="1" x14ac:dyDescent="0.2">
      <c r="B67" s="35"/>
      <c r="C67" s="50"/>
      <c r="D67" s="51"/>
      <c r="E67" s="51"/>
      <c r="F67" s="51"/>
      <c r="G67" s="51"/>
      <c r="H67" s="51"/>
      <c r="I67" s="51"/>
      <c r="J67" s="51"/>
      <c r="K67" s="51"/>
      <c r="L67" s="51"/>
      <c r="M67" s="56"/>
      <c r="N67" s="56"/>
      <c r="O67" s="56"/>
      <c r="P67" s="56"/>
      <c r="Q67" s="56"/>
      <c r="R67" s="31"/>
      <c r="S67" s="31"/>
      <c r="T67" s="31"/>
      <c r="U67" s="31"/>
    </row>
    <row r="68" spans="2:23" s="23" customFormat="1" ht="12" customHeight="1" x14ac:dyDescent="0.2">
      <c r="B68" s="34" t="s">
        <v>2</v>
      </c>
      <c r="C68" s="57">
        <v>3947.4640167400012</v>
      </c>
      <c r="D68" s="24">
        <v>1763.2340459514996</v>
      </c>
      <c r="E68" s="24">
        <v>-3184.9639634066998</v>
      </c>
      <c r="F68" s="24">
        <v>-2332.9499804400002</v>
      </c>
      <c r="G68" s="24">
        <v>11.761674500000709</v>
      </c>
      <c r="H68" s="24">
        <v>2435.5042883583005</v>
      </c>
      <c r="I68" s="24">
        <v>134.85935499999914</v>
      </c>
      <c r="J68" s="24">
        <v>1908.06376716</v>
      </c>
      <c r="K68" s="24">
        <v>-3420.026981020801</v>
      </c>
      <c r="L68" s="24">
        <v>-2886.9733231097994</v>
      </c>
      <c r="M68" s="24">
        <v>5693.7028697922015</v>
      </c>
      <c r="N68" s="24">
        <v>10229.5400013416</v>
      </c>
      <c r="O68" s="24">
        <v>7870.6875368436031</v>
      </c>
      <c r="P68" s="24">
        <v>13032.131783001601</v>
      </c>
      <c r="Q68" s="24">
        <v>16626.253245588603</v>
      </c>
      <c r="R68" s="65">
        <v>19530.1638208978</v>
      </c>
      <c r="S68" s="65">
        <v>33073.871948912813</v>
      </c>
      <c r="T68" s="65">
        <v>23614.31080886101</v>
      </c>
      <c r="U68" s="65">
        <v>17730.346974514199</v>
      </c>
    </row>
    <row r="69" spans="2:23" s="23" customFormat="1" ht="12" customHeight="1" x14ac:dyDescent="0.2">
      <c r="B69" s="42"/>
      <c r="C69" s="52"/>
      <c r="D69" s="53"/>
      <c r="E69" s="53"/>
      <c r="F69" s="53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31"/>
      <c r="S69" s="31"/>
      <c r="T69" s="31"/>
      <c r="U69" s="31"/>
    </row>
    <row r="70" spans="2:23" s="23" customFormat="1" ht="12" customHeight="1" x14ac:dyDescent="0.2">
      <c r="B70" s="36" t="s">
        <v>43</v>
      </c>
      <c r="C70" s="50">
        <v>2873.9019447400015</v>
      </c>
      <c r="D70" s="51">
        <v>1673.9781416499993</v>
      </c>
      <c r="E70" s="51">
        <v>-79.340936743699558</v>
      </c>
      <c r="F70" s="51">
        <v>637.60674456000015</v>
      </c>
      <c r="G70" s="51">
        <v>1166.1296114999998</v>
      </c>
      <c r="H70" s="51">
        <v>1881.9131802699999</v>
      </c>
      <c r="I70" s="51">
        <v>2651.1458539999999</v>
      </c>
      <c r="J70" s="51">
        <v>5037.9522881600005</v>
      </c>
      <c r="K70" s="51">
        <v>5258.4847379792</v>
      </c>
      <c r="L70" s="51">
        <v>4832.6689578902005</v>
      </c>
      <c r="M70" s="51">
        <v>2224.6055907922</v>
      </c>
      <c r="N70" s="51">
        <v>4310.1944273415993</v>
      </c>
      <c r="O70" s="51">
        <v>4370.3970718436012</v>
      </c>
      <c r="P70" s="51">
        <v>14495.956940001601</v>
      </c>
      <c r="Q70" s="51">
        <v>4656.6635735885993</v>
      </c>
      <c r="R70" s="29">
        <v>6917.4789948978005</v>
      </c>
      <c r="S70" s="29">
        <v>4949.6421357292002</v>
      </c>
      <c r="T70" s="29">
        <v>4345.9139664556005</v>
      </c>
      <c r="U70" s="29">
        <v>3780.1389891341996</v>
      </c>
      <c r="V70" s="66"/>
    </row>
    <row r="71" spans="2:23" s="23" customFormat="1" ht="13.5" customHeight="1" x14ac:dyDescent="0.2">
      <c r="B71" s="37" t="s">
        <v>44</v>
      </c>
      <c r="C71" s="52">
        <v>4279.0096574500012</v>
      </c>
      <c r="D71" s="53">
        <v>3850.4140522999996</v>
      </c>
      <c r="E71" s="53">
        <v>1772.3339807463003</v>
      </c>
      <c r="F71" s="53">
        <v>2161.5010640999999</v>
      </c>
      <c r="G71" s="55">
        <v>2581.5481513499999</v>
      </c>
      <c r="H71" s="55">
        <v>3365.6973328500003</v>
      </c>
      <c r="I71" s="55">
        <v>4877.3280009999999</v>
      </c>
      <c r="J71" s="55">
        <v>6809.3813614399996</v>
      </c>
      <c r="K71" s="55">
        <v>6837.2761290582002</v>
      </c>
      <c r="L71" s="55">
        <v>7438.5987382839994</v>
      </c>
      <c r="M71" s="55">
        <v>4259.0578180038001</v>
      </c>
      <c r="N71" s="55">
        <v>6579.7846327737998</v>
      </c>
      <c r="O71" s="55">
        <v>6632.0061752587999</v>
      </c>
      <c r="P71" s="53">
        <v>16212.198042283599</v>
      </c>
      <c r="Q71" s="53">
        <v>7354.9549510500001</v>
      </c>
      <c r="R71" s="30">
        <v>9662.5264248366002</v>
      </c>
      <c r="S71" s="30">
        <v>8290.5276854988006</v>
      </c>
      <c r="T71" s="30">
        <v>7964.8981955340005</v>
      </c>
      <c r="U71" s="30">
        <v>13627.051122585601</v>
      </c>
    </row>
    <row r="72" spans="2:23" s="23" customFormat="1" ht="14.25" customHeight="1" x14ac:dyDescent="0.2">
      <c r="B72" s="37" t="s">
        <v>70</v>
      </c>
      <c r="C72" s="52">
        <v>797.37900000000002</v>
      </c>
      <c r="D72" s="53">
        <v>0</v>
      </c>
      <c r="E72" s="53">
        <v>0</v>
      </c>
      <c r="F72" s="53">
        <v>78.754800000000003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32">
        <v>0</v>
      </c>
      <c r="S72" s="32">
        <v>0</v>
      </c>
      <c r="T72" s="32">
        <v>0</v>
      </c>
      <c r="U72" s="32">
        <v>0</v>
      </c>
    </row>
    <row r="73" spans="2:23" s="23" customFormat="1" ht="12" customHeight="1" x14ac:dyDescent="0.2">
      <c r="B73" s="37" t="s">
        <v>45</v>
      </c>
      <c r="C73" s="52">
        <v>-2216.4135388999998</v>
      </c>
      <c r="D73" s="53">
        <v>-2091.9540294000003</v>
      </c>
      <c r="E73" s="53">
        <v>-1776.3470192099999</v>
      </c>
      <c r="F73" s="53">
        <v>-1527.5024490599999</v>
      </c>
      <c r="G73" s="55">
        <v>-1365.8060398500002</v>
      </c>
      <c r="H73" s="55">
        <v>-1481.8666289100001</v>
      </c>
      <c r="I73" s="55">
        <v>-2191.3433009999994</v>
      </c>
      <c r="J73" s="55">
        <v>-1662.69375552</v>
      </c>
      <c r="K73" s="55">
        <v>-1486.0724494769997</v>
      </c>
      <c r="L73" s="55">
        <v>-1605.3888951337999</v>
      </c>
      <c r="M73" s="55">
        <v>-1849.0563573915999</v>
      </c>
      <c r="N73" s="55">
        <v>-1933.9266873122001</v>
      </c>
      <c r="O73" s="55">
        <v>-1874.8588085751999</v>
      </c>
      <c r="P73" s="55">
        <v>-2172.7039382020002</v>
      </c>
      <c r="Q73" s="55">
        <v>-2344.6683176014003</v>
      </c>
      <c r="R73" s="32">
        <v>-2664.4080750588</v>
      </c>
      <c r="S73" s="32">
        <v>-3020.4668244295999</v>
      </c>
      <c r="T73" s="32">
        <v>-3292.8850807384006</v>
      </c>
      <c r="U73" s="32">
        <v>-9535.3249789714009</v>
      </c>
    </row>
    <row r="74" spans="2:23" s="23" customFormat="1" ht="12.75" customHeight="1" x14ac:dyDescent="0.2">
      <c r="B74" s="37" t="s">
        <v>77</v>
      </c>
      <c r="C74" s="52">
        <v>100.67430219000001</v>
      </c>
      <c r="D74" s="53">
        <v>-2.1271499999999994</v>
      </c>
      <c r="E74" s="53">
        <v>0</v>
      </c>
      <c r="F74" s="53">
        <v>3.4694469519536142E-18</v>
      </c>
      <c r="G74" s="55">
        <v>1.7347234759768071E-18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32">
        <v>0</v>
      </c>
      <c r="S74" s="32">
        <v>0</v>
      </c>
      <c r="T74" s="32">
        <v>0</v>
      </c>
      <c r="U74" s="32">
        <v>0</v>
      </c>
    </row>
    <row r="75" spans="2:23" s="23" customFormat="1" ht="12" customHeight="1" x14ac:dyDescent="0.2">
      <c r="B75" s="37" t="s">
        <v>75</v>
      </c>
      <c r="C75" s="52">
        <v>-86.747475999999992</v>
      </c>
      <c r="D75" s="53">
        <v>-82.354731249999986</v>
      </c>
      <c r="E75" s="53">
        <v>-75.327898279999999</v>
      </c>
      <c r="F75" s="53">
        <v>-75.146670480000012</v>
      </c>
      <c r="G75" s="55">
        <v>-49.612500000000011</v>
      </c>
      <c r="H75" s="55">
        <v>-1.91752367</v>
      </c>
      <c r="I75" s="55">
        <v>-34.838845999999997</v>
      </c>
      <c r="J75" s="55">
        <v>-108.73531776</v>
      </c>
      <c r="K75" s="55">
        <v>-92.718941602000001</v>
      </c>
      <c r="L75" s="55">
        <v>-1000.5408852599999</v>
      </c>
      <c r="M75" s="55">
        <v>-185.39586981999994</v>
      </c>
      <c r="N75" s="55">
        <v>-335.66351811999999</v>
      </c>
      <c r="O75" s="55">
        <v>-386.75029484000004</v>
      </c>
      <c r="P75" s="55">
        <v>456.46283591999997</v>
      </c>
      <c r="Q75" s="55">
        <v>-353.62305986000001</v>
      </c>
      <c r="R75" s="32">
        <v>-80.639354880000013</v>
      </c>
      <c r="S75" s="32">
        <v>-320.41872534000004</v>
      </c>
      <c r="T75" s="32">
        <v>-326.09914834000006</v>
      </c>
      <c r="U75" s="32">
        <v>-311.58715448000004</v>
      </c>
    </row>
    <row r="76" spans="2:23" s="23" customFormat="1" ht="12" customHeight="1" x14ac:dyDescent="0.2">
      <c r="B76" s="37"/>
      <c r="C76" s="52"/>
      <c r="D76" s="53"/>
      <c r="E76" s="53"/>
      <c r="F76" s="53"/>
      <c r="G76" s="55"/>
      <c r="H76" s="55"/>
      <c r="I76" s="55"/>
      <c r="J76" s="55"/>
      <c r="K76" s="55"/>
      <c r="L76" s="55"/>
      <c r="M76" s="56"/>
      <c r="N76" s="56"/>
      <c r="O76" s="56"/>
      <c r="P76" s="56"/>
      <c r="Q76" s="56"/>
      <c r="R76" s="31"/>
      <c r="S76" s="31"/>
      <c r="T76" s="31"/>
      <c r="U76" s="31"/>
    </row>
    <row r="77" spans="2:23" s="23" customFormat="1" ht="12" customHeight="1" x14ac:dyDescent="0.2">
      <c r="B77" s="46" t="s">
        <v>46</v>
      </c>
      <c r="C77" s="50">
        <v>1073.5620719999997</v>
      </c>
      <c r="D77" s="51">
        <v>89.255904301500323</v>
      </c>
      <c r="E77" s="51">
        <v>-3105.623026663</v>
      </c>
      <c r="F77" s="51">
        <v>-2970.5567250000004</v>
      </c>
      <c r="G77" s="51">
        <v>-1154.3679369999991</v>
      </c>
      <c r="H77" s="51">
        <v>553.59110808830042</v>
      </c>
      <c r="I77" s="51">
        <v>-2516.2864990000007</v>
      </c>
      <c r="J77" s="51">
        <v>-3129.8885210000008</v>
      </c>
      <c r="K77" s="51">
        <v>-8678.5117190000001</v>
      </c>
      <c r="L77" s="51">
        <v>-7719.6422809999985</v>
      </c>
      <c r="M77" s="51">
        <v>3469.0972789999987</v>
      </c>
      <c r="N77" s="51">
        <v>5919.3455740000009</v>
      </c>
      <c r="O77" s="51">
        <v>3500.2904650000023</v>
      </c>
      <c r="P77" s="51">
        <v>-1463.8251569999993</v>
      </c>
      <c r="Q77" s="51">
        <v>11969.589672000002</v>
      </c>
      <c r="R77" s="29">
        <v>12612.684826000001</v>
      </c>
      <c r="S77" s="29">
        <v>25897.994319453606</v>
      </c>
      <c r="T77" s="29">
        <v>21661.799698405408</v>
      </c>
      <c r="U77" s="29">
        <v>13950.207985380001</v>
      </c>
      <c r="V77" s="66"/>
    </row>
    <row r="78" spans="2:23" s="23" customFormat="1" ht="12" customHeight="1" x14ac:dyDescent="0.2">
      <c r="B78" s="37" t="s">
        <v>47</v>
      </c>
      <c r="C78" s="52">
        <v>-690.91419500000006</v>
      </c>
      <c r="D78" s="53">
        <v>-1519.9190679999997</v>
      </c>
      <c r="E78" s="53">
        <v>-4401.10652587</v>
      </c>
      <c r="F78" s="53">
        <v>-3677.5212660000002</v>
      </c>
      <c r="G78" s="53">
        <v>-678.80773799999997</v>
      </c>
      <c r="H78" s="53">
        <v>316.34691600000025</v>
      </c>
      <c r="I78" s="53">
        <v>-4909.798205000001</v>
      </c>
      <c r="J78" s="53">
        <v>-2978.2417270000001</v>
      </c>
      <c r="K78" s="53">
        <v>-8015.9670050000013</v>
      </c>
      <c r="L78" s="53">
        <v>-7182.1406310000002</v>
      </c>
      <c r="M78" s="53">
        <v>2127.9313079999993</v>
      </c>
      <c r="N78" s="53">
        <v>6791.553882000002</v>
      </c>
      <c r="O78" s="53">
        <v>1431.0914860000003</v>
      </c>
      <c r="P78" s="53">
        <v>-95.279121000000714</v>
      </c>
      <c r="Q78" s="53">
        <v>7505.8360330000005</v>
      </c>
      <c r="R78" s="30">
        <v>10681.460757000003</v>
      </c>
      <c r="S78" s="30">
        <v>21764.04761449221</v>
      </c>
      <c r="T78" s="30">
        <v>10191.790779000001</v>
      </c>
      <c r="U78" s="30">
        <v>6661.5572069999998</v>
      </c>
      <c r="V78" s="66"/>
    </row>
    <row r="79" spans="2:23" s="23" customFormat="1" ht="12" customHeight="1" x14ac:dyDescent="0.2">
      <c r="B79" s="41" t="s">
        <v>48</v>
      </c>
      <c r="C79" s="52">
        <v>-200.6337</v>
      </c>
      <c r="D79" s="53">
        <v>-258.59190000000001</v>
      </c>
      <c r="E79" s="53">
        <v>-667.64100000000008</v>
      </c>
      <c r="F79" s="53">
        <v>-1296.9407999999999</v>
      </c>
      <c r="G79" s="55">
        <v>-1457.4018000000001</v>
      </c>
      <c r="H79" s="55">
        <v>-106.19640000000001</v>
      </c>
      <c r="I79" s="55">
        <v>177.23480000000004</v>
      </c>
      <c r="J79" s="55">
        <v>-405.84040000000005</v>
      </c>
      <c r="K79" s="55">
        <v>-229.6728</v>
      </c>
      <c r="L79" s="55">
        <v>-686.82360000000017</v>
      </c>
      <c r="M79" s="55">
        <v>-463.97469999999998</v>
      </c>
      <c r="N79" s="55">
        <v>-305.643731</v>
      </c>
      <c r="O79" s="55">
        <v>-932.32693000000006</v>
      </c>
      <c r="P79" s="53">
        <v>-1143.8071669999997</v>
      </c>
      <c r="Q79" s="53">
        <v>-1156.7268530000001</v>
      </c>
      <c r="R79" s="30">
        <v>-1613.325607</v>
      </c>
      <c r="S79" s="30">
        <v>-1364.7748779999999</v>
      </c>
      <c r="T79" s="30">
        <v>-826.83639900000003</v>
      </c>
      <c r="U79" s="30">
        <v>-822.33969500000001</v>
      </c>
    </row>
    <row r="80" spans="2:23" s="23" customFormat="1" ht="12" x14ac:dyDescent="0.2">
      <c r="B80" s="41" t="s">
        <v>49</v>
      </c>
      <c r="C80" s="52">
        <v>-490.28049500000009</v>
      </c>
      <c r="D80" s="53">
        <v>-1261.3271679999998</v>
      </c>
      <c r="E80" s="53">
        <v>-3733.4655258699995</v>
      </c>
      <c r="F80" s="53">
        <v>-2380.5804660000003</v>
      </c>
      <c r="G80" s="55">
        <v>778.59406200000012</v>
      </c>
      <c r="H80" s="55">
        <v>422.54331600000057</v>
      </c>
      <c r="I80" s="55">
        <v>-5087.0330050000002</v>
      </c>
      <c r="J80" s="55">
        <v>-2572.401327</v>
      </c>
      <c r="K80" s="55">
        <v>-7786.2942050000011</v>
      </c>
      <c r="L80" s="55">
        <v>-6495.3170310000005</v>
      </c>
      <c r="M80" s="55">
        <v>2591.9060079999999</v>
      </c>
      <c r="N80" s="55">
        <v>7097.1976130000003</v>
      </c>
      <c r="O80" s="55">
        <v>2363.4184159999991</v>
      </c>
      <c r="P80" s="53">
        <v>1048.5280460000008</v>
      </c>
      <c r="Q80" s="53">
        <v>8662.5628860000015</v>
      </c>
      <c r="R80" s="30">
        <v>12294.786364000003</v>
      </c>
      <c r="S80" s="30">
        <v>23128.822492492211</v>
      </c>
      <c r="T80" s="30">
        <v>11018.627178000001</v>
      </c>
      <c r="U80" s="30">
        <v>7483.8969020000013</v>
      </c>
      <c r="V80" s="66"/>
      <c r="W80" s="66"/>
    </row>
    <row r="81" spans="2:22" s="23" customFormat="1" ht="12" x14ac:dyDescent="0.2">
      <c r="B81" s="37" t="s">
        <v>50</v>
      </c>
      <c r="C81" s="52">
        <v>-113.73193999999999</v>
      </c>
      <c r="D81" s="53">
        <v>-30.123299999999986</v>
      </c>
      <c r="E81" s="53">
        <v>-0.95990000000000109</v>
      </c>
      <c r="F81" s="53">
        <v>15.110099999999996</v>
      </c>
      <c r="G81" s="55">
        <v>22.15959999999999</v>
      </c>
      <c r="H81" s="55">
        <v>179.09620000000001</v>
      </c>
      <c r="I81" s="55">
        <v>-153.05000000000001</v>
      </c>
      <c r="J81" s="55">
        <v>128.95322799999997</v>
      </c>
      <c r="K81" s="55">
        <v>-25.275041999999956</v>
      </c>
      <c r="L81" s="55">
        <v>161.747917</v>
      </c>
      <c r="M81" s="55">
        <v>30.386310000000037</v>
      </c>
      <c r="N81" s="55">
        <v>-140.541843</v>
      </c>
      <c r="O81" s="55">
        <v>-122.32596800000003</v>
      </c>
      <c r="P81" s="53">
        <v>91.482318000000006</v>
      </c>
      <c r="Q81" s="53">
        <v>-80.176899999999932</v>
      </c>
      <c r="R81" s="30">
        <v>22.536769000000049</v>
      </c>
      <c r="S81" s="30">
        <v>-54.362887000000029</v>
      </c>
      <c r="T81" s="30">
        <v>167.52801099999999</v>
      </c>
      <c r="U81" s="30">
        <v>-179.47242599999998</v>
      </c>
      <c r="V81" s="66"/>
    </row>
    <row r="82" spans="2:22" s="23" customFormat="1" ht="12" x14ac:dyDescent="0.2">
      <c r="B82" s="37" t="s">
        <v>9</v>
      </c>
      <c r="C82" s="52">
        <v>1878.2082069999997</v>
      </c>
      <c r="D82" s="53">
        <v>1639.2982723015</v>
      </c>
      <c r="E82" s="53">
        <v>1296.4433992070001</v>
      </c>
      <c r="F82" s="53">
        <v>691.85444100000018</v>
      </c>
      <c r="G82" s="53">
        <v>-497.71979899999906</v>
      </c>
      <c r="H82" s="53">
        <v>58.147992088299929</v>
      </c>
      <c r="I82" s="53">
        <v>2546.561706</v>
      </c>
      <c r="J82" s="53">
        <v>-280.60002199999997</v>
      </c>
      <c r="K82" s="53">
        <v>-637.26967200000013</v>
      </c>
      <c r="L82" s="53">
        <v>-699.24956700000007</v>
      </c>
      <c r="M82" s="53">
        <v>1310.7796610000005</v>
      </c>
      <c r="N82" s="53">
        <v>-731.66646500000002</v>
      </c>
      <c r="O82" s="53">
        <v>2191.5249469999999</v>
      </c>
      <c r="P82" s="53">
        <v>-1460.0283540000007</v>
      </c>
      <c r="Q82" s="53">
        <v>4543.930539</v>
      </c>
      <c r="R82" s="30">
        <v>1908.6873000000003</v>
      </c>
      <c r="S82" s="30">
        <v>4188.3095919613997</v>
      </c>
      <c r="T82" s="30">
        <v>11302.480908405405</v>
      </c>
      <c r="U82" s="30">
        <v>7468.123204380001</v>
      </c>
      <c r="V82" s="66"/>
    </row>
    <row r="83" spans="2:22" s="23" customFormat="1" ht="12" x14ac:dyDescent="0.2">
      <c r="B83" s="41" t="s">
        <v>51</v>
      </c>
      <c r="C83" s="52">
        <v>350.58101299999998</v>
      </c>
      <c r="D83" s="53">
        <v>91.712581999999969</v>
      </c>
      <c r="E83" s="53">
        <v>-363.29048399999999</v>
      </c>
      <c r="F83" s="53">
        <v>145.289973</v>
      </c>
      <c r="G83" s="55">
        <v>2212.6833120000006</v>
      </c>
      <c r="H83" s="55">
        <v>-1006.636569</v>
      </c>
      <c r="I83" s="55">
        <v>-248.413274</v>
      </c>
      <c r="J83" s="55">
        <v>722.7782380000001</v>
      </c>
      <c r="K83" s="55">
        <v>696.64915800000006</v>
      </c>
      <c r="L83" s="55">
        <v>2576.1736490000008</v>
      </c>
      <c r="M83" s="55">
        <v>657.56109400000003</v>
      </c>
      <c r="N83" s="55">
        <v>-615.35204299999998</v>
      </c>
      <c r="O83" s="55">
        <v>579.79294200000004</v>
      </c>
      <c r="P83" s="53">
        <v>-611.62186500000007</v>
      </c>
      <c r="Q83" s="53">
        <v>-332.95210500000002</v>
      </c>
      <c r="R83" s="30">
        <v>-176.65661900000009</v>
      </c>
      <c r="S83" s="30">
        <v>602.57037700000001</v>
      </c>
      <c r="T83" s="30">
        <v>935.05919000000006</v>
      </c>
      <c r="U83" s="30">
        <v>498.34337199999999</v>
      </c>
    </row>
    <row r="84" spans="2:22" s="23" customFormat="1" ht="12" x14ac:dyDescent="0.2">
      <c r="B84" s="41" t="s">
        <v>60</v>
      </c>
      <c r="C84" s="52">
        <v>85.817953999999986</v>
      </c>
      <c r="D84" s="53">
        <v>-0.18414199999999958</v>
      </c>
      <c r="E84" s="53">
        <v>2.7176260000000005</v>
      </c>
      <c r="F84" s="53">
        <v>-18.598231999999999</v>
      </c>
      <c r="G84" s="55">
        <v>-11.353293999999988</v>
      </c>
      <c r="H84" s="55">
        <v>-43.871634999999998</v>
      </c>
      <c r="I84" s="55">
        <v>0.91458000000000073</v>
      </c>
      <c r="J84" s="55">
        <v>0.62843999999999767</v>
      </c>
      <c r="K84" s="55">
        <v>-3.2138160000000005</v>
      </c>
      <c r="L84" s="55">
        <v>-4.1753499999999999</v>
      </c>
      <c r="M84" s="55">
        <v>64.368621000000005</v>
      </c>
      <c r="N84" s="55">
        <v>13.634398000000001</v>
      </c>
      <c r="O84" s="55">
        <v>0</v>
      </c>
      <c r="P84" s="55">
        <v>0</v>
      </c>
      <c r="Q84" s="55">
        <v>0</v>
      </c>
      <c r="R84" s="32">
        <v>0</v>
      </c>
      <c r="S84" s="32">
        <v>0</v>
      </c>
      <c r="T84" s="32">
        <v>0</v>
      </c>
      <c r="U84" s="32">
        <v>0</v>
      </c>
    </row>
    <row r="85" spans="2:22" s="23" customFormat="1" ht="12" x14ac:dyDescent="0.2">
      <c r="B85" s="41" t="s">
        <v>53</v>
      </c>
      <c r="C85" s="52">
        <v>933.23029999999983</v>
      </c>
      <c r="D85" s="53">
        <v>336.08470000000011</v>
      </c>
      <c r="E85" s="53">
        <v>491.54970000000003</v>
      </c>
      <c r="F85" s="53">
        <v>-628.49680000000001</v>
      </c>
      <c r="G85" s="55">
        <v>-518.51989999999989</v>
      </c>
      <c r="H85" s="55">
        <v>1559.3402999999998</v>
      </c>
      <c r="I85" s="55">
        <v>3107.0137000000004</v>
      </c>
      <c r="J85" s="55">
        <v>-789.5898000000002</v>
      </c>
      <c r="K85" s="55">
        <v>-981.10279999999989</v>
      </c>
      <c r="L85" s="55">
        <v>-86.41159999999995</v>
      </c>
      <c r="M85" s="55">
        <v>2458.7622000000001</v>
      </c>
      <c r="N85" s="55">
        <v>517.47377200000005</v>
      </c>
      <c r="O85" s="55">
        <v>2753.0835430000002</v>
      </c>
      <c r="P85" s="55">
        <v>1145.6242439999999</v>
      </c>
      <c r="Q85" s="55">
        <v>4291.2326489999996</v>
      </c>
      <c r="R85" s="32">
        <v>2885.657475</v>
      </c>
      <c r="S85" s="32">
        <v>2897.8140939999998</v>
      </c>
      <c r="T85" s="32">
        <v>12421.31914</v>
      </c>
      <c r="U85" s="32">
        <v>9118.6859000000004</v>
      </c>
    </row>
    <row r="86" spans="2:22" s="23" customFormat="1" ht="12" x14ac:dyDescent="0.2">
      <c r="B86" s="47" t="s">
        <v>52</v>
      </c>
      <c r="C86" s="52">
        <v>1055.1929399999999</v>
      </c>
      <c r="D86" s="53">
        <v>1106.8572999999999</v>
      </c>
      <c r="E86" s="53">
        <v>1148.5647000000001</v>
      </c>
      <c r="F86" s="53">
        <v>740.85630000000015</v>
      </c>
      <c r="G86" s="55">
        <v>0</v>
      </c>
      <c r="H86" s="55">
        <v>0</v>
      </c>
      <c r="I86" s="55">
        <v>0</v>
      </c>
      <c r="J86" s="55">
        <v>0</v>
      </c>
      <c r="K86" s="55">
        <v>-1374.9508999999998</v>
      </c>
      <c r="L86" s="55">
        <v>-1620.7148</v>
      </c>
      <c r="M86" s="55">
        <v>-1895.4562999999998</v>
      </c>
      <c r="N86" s="55">
        <v>-1557.4215999999999</v>
      </c>
      <c r="O86" s="55">
        <v>-926.1</v>
      </c>
      <c r="P86" s="55">
        <v>-1021.3665</v>
      </c>
      <c r="Q86" s="55">
        <v>-1332.4034500000002</v>
      </c>
      <c r="R86" s="32">
        <v>-1388.568</v>
      </c>
      <c r="S86" s="32">
        <v>-1409.1860000000001</v>
      </c>
      <c r="T86" s="32">
        <v>-1585.9711499999999</v>
      </c>
      <c r="U86" s="32">
        <v>-915.42259999999999</v>
      </c>
    </row>
    <row r="87" spans="2:22" s="23" customFormat="1" ht="12" x14ac:dyDescent="0.2">
      <c r="B87" s="47" t="s">
        <v>9</v>
      </c>
      <c r="C87" s="52"/>
      <c r="D87" s="53"/>
      <c r="E87" s="53"/>
      <c r="F87" s="53"/>
      <c r="G87" s="55"/>
      <c r="H87" s="55"/>
      <c r="I87" s="55">
        <v>-312.95330000000001</v>
      </c>
      <c r="J87" s="55">
        <v>-214.41689999999991</v>
      </c>
      <c r="K87" s="55">
        <v>1025.348686</v>
      </c>
      <c r="L87" s="55">
        <v>-1564.1214660000001</v>
      </c>
      <c r="M87" s="55">
        <v>25.544046000000037</v>
      </c>
      <c r="N87" s="55">
        <v>909.99900799999978</v>
      </c>
      <c r="O87" s="55">
        <v>-215.25153800000001</v>
      </c>
      <c r="P87" s="55">
        <v>-972.66423300000054</v>
      </c>
      <c r="Q87" s="55">
        <v>1918.053445</v>
      </c>
      <c r="R87" s="32">
        <v>588.25444399999992</v>
      </c>
      <c r="S87" s="32">
        <v>2097.1111209613996</v>
      </c>
      <c r="T87" s="32">
        <v>-467.92627159459562</v>
      </c>
      <c r="U87" s="32">
        <v>-1233.4834676199998</v>
      </c>
    </row>
    <row r="88" spans="2:22" s="23" customFormat="1" ht="12" x14ac:dyDescent="0.2">
      <c r="B88" s="37" t="s">
        <v>88</v>
      </c>
      <c r="C88" s="52"/>
      <c r="D88" s="53"/>
      <c r="E88" s="53"/>
      <c r="F88" s="53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32"/>
      <c r="S88" s="32">
        <v>2226.2354937300001</v>
      </c>
      <c r="T88" s="32">
        <v>-2393.4028560000002</v>
      </c>
      <c r="U88" s="32">
        <v>0</v>
      </c>
    </row>
    <row r="89" spans="2:22" s="23" customFormat="1" ht="12" x14ac:dyDescent="0.2">
      <c r="B89" s="48" t="s">
        <v>89</v>
      </c>
      <c r="C89" s="58">
        <v>-546.61399999999992</v>
      </c>
      <c r="D89" s="59">
        <v>104.82783230149997</v>
      </c>
      <c r="E89" s="59">
        <v>16.90185720700002</v>
      </c>
      <c r="F89" s="59">
        <v>452.80320000000006</v>
      </c>
      <c r="G89" s="60">
        <v>-2180.5299169999998</v>
      </c>
      <c r="H89" s="60">
        <v>-450.68410391170011</v>
      </c>
      <c r="I89" s="60"/>
      <c r="J89" s="60"/>
      <c r="K89" s="60"/>
      <c r="L89" s="60"/>
      <c r="M89" s="60"/>
      <c r="N89" s="60"/>
      <c r="O89" s="60"/>
      <c r="P89" s="60"/>
      <c r="Q89" s="60"/>
      <c r="R89" s="33"/>
      <c r="S89" s="33">
        <v>2226.2354937300001</v>
      </c>
      <c r="T89" s="33">
        <v>-2393.4028560000002</v>
      </c>
      <c r="U89" s="33">
        <v>0</v>
      </c>
    </row>
    <row r="90" spans="2:22" ht="12.75" customHeight="1" x14ac:dyDescent="0.2">
      <c r="B90" s="61" t="s">
        <v>84</v>
      </c>
      <c r="C90" s="6"/>
      <c r="D90" s="6"/>
      <c r="E90" s="6"/>
      <c r="F90" s="6"/>
    </row>
    <row r="91" spans="2:22" ht="12.75" customHeight="1" x14ac:dyDescent="0.2">
      <c r="B91" s="63" t="s">
        <v>85</v>
      </c>
      <c r="C91" s="6"/>
      <c r="D91" s="6"/>
      <c r="E91" s="6"/>
      <c r="F91" s="6"/>
    </row>
    <row r="92" spans="2:22" ht="12.75" customHeight="1" x14ac:dyDescent="0.2">
      <c r="B92" s="61" t="s">
        <v>86</v>
      </c>
      <c r="C92" s="6"/>
      <c r="D92" s="6"/>
      <c r="E92" s="6"/>
      <c r="F92" s="6"/>
    </row>
    <row r="93" spans="2:22" ht="12.75" customHeight="1" x14ac:dyDescent="0.2">
      <c r="B93" s="62" t="s">
        <v>66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7"/>
      <c r="O93" s="7"/>
      <c r="P93" s="7"/>
      <c r="Q93" s="7"/>
      <c r="R93" s="7"/>
      <c r="S93" s="7"/>
      <c r="T93" s="7"/>
      <c r="U93" s="7"/>
    </row>
    <row r="94" spans="2:22" ht="12.75" customHeight="1" x14ac:dyDescent="0.2">
      <c r="B94" s="62" t="s">
        <v>67</v>
      </c>
      <c r="N94" s="7"/>
      <c r="O94" s="7"/>
      <c r="P94" s="7"/>
      <c r="Q94" s="7"/>
      <c r="R94" s="7"/>
      <c r="S94" s="7"/>
      <c r="T94" s="7"/>
      <c r="U94" s="7"/>
    </row>
    <row r="95" spans="2:22" ht="12.75" customHeight="1" x14ac:dyDescent="0.2">
      <c r="B95" s="62" t="s">
        <v>62</v>
      </c>
      <c r="N95" s="9"/>
      <c r="O95" s="9"/>
      <c r="P95" s="9"/>
      <c r="Q95" s="9"/>
      <c r="R95" s="9"/>
      <c r="S95" s="9"/>
      <c r="T95" s="9"/>
      <c r="U95" s="9"/>
    </row>
    <row r="96" spans="2:22" ht="12.75" customHeight="1" x14ac:dyDescent="0.2">
      <c r="B96" s="62" t="s">
        <v>90</v>
      </c>
      <c r="N96" s="9"/>
      <c r="O96" s="9"/>
      <c r="P96" s="9"/>
      <c r="Q96" s="9"/>
      <c r="R96" s="9"/>
      <c r="S96" s="9"/>
      <c r="T96" s="9"/>
      <c r="U96" s="9"/>
    </row>
    <row r="97" spans="2:21" ht="12.75" customHeight="1" x14ac:dyDescent="0.2">
      <c r="B97" s="28" t="s">
        <v>83</v>
      </c>
      <c r="N97" s="10"/>
      <c r="O97" s="10"/>
      <c r="P97" s="10"/>
      <c r="Q97" s="10"/>
      <c r="R97" s="10"/>
      <c r="S97" s="10"/>
      <c r="T97" s="10"/>
      <c r="U97" s="10"/>
    </row>
    <row r="98" spans="2:21" x14ac:dyDescent="0.2">
      <c r="B98" s="28" t="s">
        <v>92</v>
      </c>
      <c r="N98" s="12"/>
      <c r="O98" s="12"/>
      <c r="P98" s="12"/>
      <c r="Q98" s="12"/>
      <c r="R98" s="12"/>
      <c r="S98" s="12"/>
      <c r="T98" s="12"/>
      <c r="U98" s="12"/>
    </row>
    <row r="99" spans="2:21" x14ac:dyDescent="0.2">
      <c r="M99" s="13"/>
      <c r="N99" s="14"/>
      <c r="O99" s="14"/>
      <c r="P99" s="14"/>
      <c r="Q99" s="14"/>
      <c r="R99" s="14"/>
      <c r="S99" s="14"/>
      <c r="T99" s="14"/>
      <c r="U99" s="14"/>
    </row>
    <row r="100" spans="2:21" x14ac:dyDescent="0.2">
      <c r="B100" s="25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</row>
    <row r="101" spans="2:21" x14ac:dyDescent="0.2"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</row>
    <row r="102" spans="2:21" x14ac:dyDescent="0.2">
      <c r="B102" s="25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7"/>
      <c r="O102" s="7"/>
      <c r="P102" s="7"/>
      <c r="Q102" s="7"/>
      <c r="R102" s="7"/>
      <c r="S102" s="7"/>
      <c r="T102" s="7"/>
      <c r="U102" s="7"/>
    </row>
    <row r="103" spans="2:21" x14ac:dyDescent="0.2">
      <c r="B103" s="26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2:21" x14ac:dyDescent="0.2">
      <c r="B104" s="26"/>
      <c r="N104" s="7"/>
      <c r="O104" s="7"/>
      <c r="P104" s="7"/>
      <c r="Q104" s="7"/>
      <c r="R104" s="7"/>
      <c r="S104" s="7"/>
      <c r="T104" s="7"/>
      <c r="U104" s="7"/>
    </row>
    <row r="105" spans="2:21" x14ac:dyDescent="0.2">
      <c r="B105" s="26"/>
      <c r="N105" s="9"/>
      <c r="O105" s="9"/>
      <c r="P105" s="9"/>
      <c r="Q105" s="9"/>
      <c r="R105" s="9"/>
      <c r="S105" s="9"/>
      <c r="T105" s="9"/>
      <c r="U105" s="9"/>
    </row>
    <row r="106" spans="2:21" x14ac:dyDescent="0.2">
      <c r="B106" s="26"/>
      <c r="N106" s="9"/>
      <c r="O106" s="9"/>
      <c r="P106" s="9"/>
      <c r="Q106" s="9"/>
      <c r="R106" s="9"/>
      <c r="S106" s="9"/>
      <c r="T106" s="9"/>
      <c r="U106" s="9"/>
    </row>
    <row r="107" spans="2:21" x14ac:dyDescent="0.2">
      <c r="B107" s="25"/>
      <c r="N107" s="10"/>
      <c r="O107" s="10"/>
      <c r="P107" s="10"/>
      <c r="Q107" s="10"/>
      <c r="R107" s="10"/>
      <c r="S107" s="10"/>
      <c r="T107" s="10"/>
      <c r="U107" s="10"/>
    </row>
    <row r="108" spans="2:21" x14ac:dyDescent="0.2">
      <c r="B108" s="25"/>
      <c r="N108" s="10"/>
      <c r="O108" s="10"/>
      <c r="P108" s="10"/>
      <c r="Q108" s="10"/>
      <c r="R108" s="10"/>
      <c r="S108" s="10"/>
      <c r="T108" s="10"/>
      <c r="U108" s="10"/>
    </row>
    <row r="109" spans="2:21" x14ac:dyDescent="0.2">
      <c r="B109" s="25"/>
      <c r="N109" s="12"/>
      <c r="O109" s="12"/>
      <c r="P109" s="12"/>
      <c r="Q109" s="12"/>
      <c r="R109" s="12"/>
      <c r="S109" s="12"/>
      <c r="T109" s="12"/>
      <c r="U109" s="12"/>
    </row>
    <row r="110" spans="2:21" x14ac:dyDescent="0.2">
      <c r="B110" s="25"/>
      <c r="M110" s="13"/>
      <c r="N110" s="14"/>
      <c r="O110" s="14"/>
      <c r="P110" s="14"/>
      <c r="Q110" s="14"/>
      <c r="R110" s="14"/>
      <c r="S110" s="14"/>
      <c r="T110" s="14"/>
      <c r="U110" s="14"/>
    </row>
    <row r="111" spans="2:21" x14ac:dyDescent="0.2">
      <c r="B111" s="11"/>
      <c r="C111" s="8"/>
      <c r="D111" s="8"/>
      <c r="E111" s="8"/>
      <c r="F111" s="8"/>
      <c r="G111" s="8"/>
      <c r="H111" s="8"/>
      <c r="M111" s="13"/>
      <c r="N111" s="14"/>
      <c r="O111" s="14"/>
      <c r="P111" s="14"/>
      <c r="Q111" s="14"/>
      <c r="R111" s="14"/>
      <c r="S111" s="14"/>
      <c r="T111" s="14"/>
      <c r="U111" s="14"/>
    </row>
    <row r="112" spans="2:21" x14ac:dyDescent="0.2">
      <c r="B112" s="11"/>
      <c r="C112" s="8"/>
      <c r="D112" s="8"/>
      <c r="E112" s="8"/>
      <c r="F112" s="8"/>
      <c r="G112" s="8"/>
      <c r="H112" s="8"/>
      <c r="M112" s="12"/>
      <c r="N112" s="16"/>
      <c r="O112" s="16"/>
      <c r="P112" s="16"/>
      <c r="Q112" s="16"/>
      <c r="R112" s="16"/>
      <c r="S112" s="16"/>
      <c r="T112" s="16"/>
      <c r="U112" s="16"/>
    </row>
  </sheetData>
  <phoneticPr fontId="0" type="noConversion"/>
  <printOptions horizontalCentered="1" verticalCentered="1"/>
  <pageMargins left="0.39370078740157483" right="0.39370078740157483" top="0.59055118110236227" bottom="0.59055118110236227" header="0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6,01,02</vt:lpstr>
      <vt:lpstr>'6,01,02'!Área_de_impresión</vt:lpstr>
    </vt:vector>
  </TitlesOfParts>
  <Company>Unidad de Programacion Fiscal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Programacion Fiscal</dc:creator>
  <cp:lastModifiedBy>Albaro Benedicto Laime Mamani</cp:lastModifiedBy>
  <cp:lastPrinted>2016-01-14T14:48:30Z</cp:lastPrinted>
  <dcterms:created xsi:type="dcterms:W3CDTF">1999-03-31T23:43:27Z</dcterms:created>
  <dcterms:modified xsi:type="dcterms:W3CDTF">2024-01-02T15:32:55Z</dcterms:modified>
</cp:coreProperties>
</file>