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eLibro" defaultThemeVersion="124226"/>
  <mc:AlternateContent xmlns:mc="http://schemas.openxmlformats.org/markup-compatibility/2006">
    <mc:Choice Requires="x15">
      <x15ac:absPath xmlns:x15ac="http://schemas.microsoft.com/office/spreadsheetml/2010/11/ac" url="D:\ABLM\2023\DICIEMBRE\ANUARIO DIGITAL 22\30-12-2023\ANUARIO 2022\documentos\601\"/>
    </mc:Choice>
  </mc:AlternateContent>
  <bookViews>
    <workbookView xWindow="300" yWindow="720" windowWidth="16320" windowHeight="12765"/>
  </bookViews>
  <sheets>
    <sheet name="6.01.05" sheetId="1" r:id="rId1"/>
  </sheets>
  <definedNames>
    <definedName name="_Regression_Int" localSheetId="0" hidden="1">1</definedName>
    <definedName name="A_impresión_IM" localSheetId="0">'6.01.05'!$B$7:$B$45</definedName>
    <definedName name="_xlnm.Print_Area" localSheetId="0">'6.01.05'!$B$6:$B$48</definedName>
  </definedNames>
  <calcPr calcId="191029"/>
</workbook>
</file>

<file path=xl/calcChain.xml><?xml version="1.0" encoding="utf-8"?>
<calcChain xmlns="http://schemas.openxmlformats.org/spreadsheetml/2006/main">
  <c r="U10" i="1" l="1"/>
  <c r="U28" i="1"/>
  <c r="U20" i="1"/>
  <c r="U12" i="1"/>
  <c r="U26" i="1"/>
</calcChain>
</file>

<file path=xl/sharedStrings.xml><?xml version="1.0" encoding="utf-8"?>
<sst xmlns="http://schemas.openxmlformats.org/spreadsheetml/2006/main" count="41" uniqueCount="40">
  <si>
    <t>INGRESOS TOTALES</t>
  </si>
  <si>
    <t xml:space="preserve">    Ingresos de operación</t>
  </si>
  <si>
    <t xml:space="preserve">    Ingresos financieros</t>
  </si>
  <si>
    <t xml:space="preserve">    Ingresos tributarios propios</t>
  </si>
  <si>
    <t xml:space="preserve">    Transferencias corrientes</t>
  </si>
  <si>
    <t xml:space="preserve">    Otros ingresos corrientes</t>
  </si>
  <si>
    <t xml:space="preserve">    Venta de activos fijos</t>
  </si>
  <si>
    <t xml:space="preserve">    Transferencias de capital</t>
  </si>
  <si>
    <t xml:space="preserve">    Servicios personales</t>
  </si>
  <si>
    <t xml:space="preserve">    Servicios no personales</t>
  </si>
  <si>
    <t xml:space="preserve">    Bienes de consumo final</t>
  </si>
  <si>
    <t xml:space="preserve">    Bienes consumo intermedio</t>
  </si>
  <si>
    <t xml:space="preserve">    Gastos financieros</t>
  </si>
  <si>
    <t xml:space="preserve">    Pago de tributos</t>
  </si>
  <si>
    <t xml:space="preserve">    Otros egresos corrientes</t>
  </si>
  <si>
    <t xml:space="preserve">(En millones de bolivianos) </t>
  </si>
  <si>
    <t xml:space="preserve">    Ingresos fiscales no tributarios</t>
  </si>
  <si>
    <t>Ingresos Corrientes</t>
  </si>
  <si>
    <t>Ingresos de Capital</t>
  </si>
  <si>
    <t>Recuperación de Préstamos del Sector Privado</t>
  </si>
  <si>
    <t>Concesión de Préstamos al Sector Privado</t>
  </si>
  <si>
    <t>Superávit (Déficit) Corriente</t>
  </si>
  <si>
    <t>Superávit (Déficit) Global</t>
  </si>
  <si>
    <t>CUENTAS</t>
  </si>
  <si>
    <t xml:space="preserve">    Pagos Fiscales No tributarios</t>
  </si>
  <si>
    <t>Cuadro Nº 6.01.05</t>
  </si>
  <si>
    <t>EGRESOS TOTALES</t>
  </si>
  <si>
    <t>Nota: “Puede existir diferencias en los valores que se muestran en los cuadros, debido a que su cálculo considera todos los dígitos decimales”.</t>
  </si>
  <si>
    <r>
      <t>2017</t>
    </r>
    <r>
      <rPr>
        <b/>
        <vertAlign val="superscript"/>
        <sz val="9"/>
        <color indexed="9"/>
        <rFont val="Arial"/>
        <family val="2"/>
      </rPr>
      <t>(p)</t>
    </r>
  </si>
  <si>
    <r>
      <t>2018</t>
    </r>
    <r>
      <rPr>
        <b/>
        <vertAlign val="superscript"/>
        <sz val="9"/>
        <color indexed="9"/>
        <rFont val="Arial"/>
        <family val="2"/>
      </rPr>
      <t>(p)</t>
    </r>
  </si>
  <si>
    <r>
      <t>2019</t>
    </r>
    <r>
      <rPr>
        <b/>
        <vertAlign val="superscript"/>
        <sz val="9"/>
        <color indexed="9"/>
        <rFont val="Arial"/>
        <family val="2"/>
      </rPr>
      <t>(p)</t>
    </r>
  </si>
  <si>
    <t>Egresos Corrientes</t>
  </si>
  <si>
    <t>Egresos de Capital</t>
  </si>
  <si>
    <t>Fuente: Ministerio de Economía y Finanzas Públicas</t>
  </si>
  <si>
    <t>(p) Preliminar.</t>
  </si>
  <si>
    <t>Instituto Nacional de Estadística</t>
  </si>
  <si>
    <r>
      <t>2020</t>
    </r>
    <r>
      <rPr>
        <b/>
        <vertAlign val="superscript"/>
        <sz val="9"/>
        <color indexed="9"/>
        <rFont val="Arial"/>
        <family val="2"/>
      </rPr>
      <t>(p)</t>
    </r>
  </si>
  <si>
    <r>
      <t>2021</t>
    </r>
    <r>
      <rPr>
        <b/>
        <vertAlign val="superscript"/>
        <sz val="9"/>
        <color indexed="9"/>
        <rFont val="Arial"/>
        <family val="2"/>
      </rPr>
      <t>(p)</t>
    </r>
  </si>
  <si>
    <r>
      <t>2022</t>
    </r>
    <r>
      <rPr>
        <b/>
        <vertAlign val="superscript"/>
        <sz val="9"/>
        <color indexed="9"/>
        <rFont val="Arial"/>
        <family val="2"/>
      </rPr>
      <t>(p)</t>
    </r>
  </si>
  <si>
    <t>BOLIVIA: FLUJOS DE CAJA DE OPERACIONES DE LOS GOBIERNOS REGIONALES, 2010 - 2022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</si>
</sst>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9" formatCode="_(* #,##0.00_);_(* \(#,##0.00\);_(* &quot;-&quot;??_);_(@_)"/>
    <numFmt numFmtId="182" formatCode="\$#.00"/>
    <numFmt numFmtId="183" formatCode="#.00"/>
    <numFmt numFmtId="184" formatCode="#,##0.0_);\(#,##0.0\)"/>
    <numFmt numFmtId="187" formatCode="#,##0.000"/>
    <numFmt numFmtId="189" formatCode="#,##0.00000"/>
    <numFmt numFmtId="197" formatCode="_(* #,##0_);_(* \(#,##0\);_(* &quot;-&quot;??_);_(@_)"/>
    <numFmt numFmtId="198" formatCode="#,##0.000000"/>
    <numFmt numFmtId="199" formatCode="#,##0.0000000000000"/>
  </numFmts>
  <fonts count="21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9"/>
      <color indexed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7"/>
      <name val="Arial"/>
      <family val="2"/>
    </font>
    <font>
      <b/>
      <vertAlign val="superscript"/>
      <sz val="9"/>
      <color indexed="9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sz val="10"/>
      <color rgb="FFFF33CC"/>
      <name val="Arial"/>
      <family val="2"/>
    </font>
    <font>
      <b/>
      <sz val="10"/>
      <color rgb="FFFF33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rgb="FF531A42"/>
      </bottom>
      <diagonal/>
    </border>
    <border>
      <left style="dotted">
        <color indexed="64"/>
      </left>
      <right style="dotted">
        <color indexed="64"/>
      </right>
      <top style="thin">
        <color rgb="FF531A42"/>
      </top>
      <bottom style="thin">
        <color rgb="FF531A42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rgb="FF531A42"/>
      </bottom>
      <diagonal/>
    </border>
    <border>
      <left style="dotted">
        <color indexed="64"/>
      </left>
      <right style="thin">
        <color indexed="64"/>
      </right>
      <top style="thin">
        <color rgb="FF531A42"/>
      </top>
      <bottom style="thin">
        <color rgb="FF531A42"/>
      </bottom>
      <diagonal/>
    </border>
    <border>
      <left style="dotted">
        <color indexed="64"/>
      </left>
      <right style="dotted">
        <color indexed="64"/>
      </right>
      <top style="thin">
        <color rgb="FF531A4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rgb="FF531A4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rgb="FF531A42"/>
      </bottom>
      <diagonal/>
    </border>
    <border>
      <left style="thin">
        <color indexed="64"/>
      </left>
      <right style="dotted">
        <color indexed="64"/>
      </right>
      <top style="thin">
        <color rgb="FF531A42"/>
      </top>
      <bottom style="thin">
        <color rgb="FF531A42"/>
      </bottom>
      <diagonal/>
    </border>
    <border>
      <left style="thin">
        <color indexed="64"/>
      </left>
      <right style="dotted">
        <color indexed="64"/>
      </right>
      <top style="thin">
        <color rgb="FF531A42"/>
      </top>
      <bottom style="thin">
        <color indexed="64"/>
      </bottom>
      <diagonal/>
    </border>
  </borders>
  <cellStyleXfs count="19">
    <xf numFmtId="0" fontId="0" fillId="0" borderId="0"/>
    <xf numFmtId="4" fontId="2" fillId="0" borderId="0">
      <protection locked="0"/>
    </xf>
    <xf numFmtId="182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83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79" fontId="1" fillId="0" borderId="0" applyFont="0" applyFill="0" applyBorder="0" applyAlignment="0" applyProtection="0"/>
    <xf numFmtId="0" fontId="1" fillId="0" borderId="0"/>
    <xf numFmtId="0" fontId="8" fillId="0" borderId="0"/>
    <xf numFmtId="0" fontId="7" fillId="0" borderId="0"/>
    <xf numFmtId="0" fontId="15" fillId="0" borderId="0"/>
  </cellStyleXfs>
  <cellXfs count="73">
    <xf numFmtId="0" fontId="0" fillId="0" borderId="0" xfId="0"/>
    <xf numFmtId="0" fontId="1" fillId="2" borderId="0" xfId="0" applyFont="1" applyFill="1"/>
    <xf numFmtId="4" fontId="1" fillId="2" borderId="0" xfId="0" applyNumberFormat="1" applyFont="1" applyFill="1"/>
    <xf numFmtId="0" fontId="4" fillId="2" borderId="0" xfId="0" applyFont="1" applyFill="1"/>
    <xf numFmtId="0" fontId="6" fillId="2" borderId="0" xfId="0" applyFont="1" applyFill="1"/>
    <xf numFmtId="0" fontId="5" fillId="2" borderId="0" xfId="0" applyFont="1" applyFill="1"/>
    <xf numFmtId="0" fontId="6" fillId="2" borderId="0" xfId="0" applyFont="1" applyFill="1" applyBorder="1"/>
    <xf numFmtId="3" fontId="6" fillId="2" borderId="0" xfId="0" applyNumberFormat="1" applyFont="1" applyFill="1"/>
    <xf numFmtId="3" fontId="5" fillId="2" borderId="0" xfId="0" applyNumberFormat="1" applyFont="1" applyFill="1" applyBorder="1"/>
    <xf numFmtId="3" fontId="6" fillId="2" borderId="0" xfId="0" applyNumberFormat="1" applyFont="1" applyFill="1" applyBorder="1"/>
    <xf numFmtId="3" fontId="5" fillId="2" borderId="0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/>
    <xf numFmtId="3" fontId="1" fillId="2" borderId="0" xfId="0" applyNumberFormat="1" applyFont="1" applyFill="1"/>
    <xf numFmtId="0" fontId="6" fillId="2" borderId="0" xfId="0" applyFont="1" applyFill="1" applyBorder="1" applyAlignment="1" applyProtection="1"/>
    <xf numFmtId="184" fontId="5" fillId="2" borderId="0" xfId="0" applyNumberFormat="1" applyFont="1" applyFill="1" applyBorder="1" applyAlignment="1" applyProtection="1"/>
    <xf numFmtId="0" fontId="5" fillId="2" borderId="0" xfId="0" applyFont="1" applyFill="1" applyBorder="1"/>
    <xf numFmtId="0" fontId="1" fillId="2" borderId="0" xfId="0" applyFont="1" applyFill="1" applyBorder="1"/>
    <xf numFmtId="0" fontId="16" fillId="2" borderId="0" xfId="15" applyFont="1" applyFill="1" applyAlignment="1">
      <alignment vertical="center"/>
    </xf>
    <xf numFmtId="0" fontId="17" fillId="2" borderId="0" xfId="15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1" xfId="0" applyFont="1" applyFill="1" applyBorder="1"/>
    <xf numFmtId="0" fontId="11" fillId="2" borderId="0" xfId="0" applyFont="1" applyFill="1"/>
    <xf numFmtId="184" fontId="11" fillId="2" borderId="1" xfId="0" applyNumberFormat="1" applyFont="1" applyFill="1" applyBorder="1" applyAlignment="1" applyProtection="1">
      <alignment horizontal="left" indent="1"/>
    </xf>
    <xf numFmtId="0" fontId="10" fillId="2" borderId="1" xfId="0" applyFont="1" applyFill="1" applyBorder="1" applyAlignment="1" applyProtection="1">
      <alignment horizontal="left" indent="1"/>
    </xf>
    <xf numFmtId="0" fontId="10" fillId="2" borderId="1" xfId="0" applyFont="1" applyFill="1" applyBorder="1" applyAlignment="1">
      <alignment horizontal="left" indent="1"/>
    </xf>
    <xf numFmtId="4" fontId="1" fillId="2" borderId="0" xfId="0" applyNumberFormat="1" applyFont="1" applyFill="1" applyBorder="1"/>
    <xf numFmtId="0" fontId="12" fillId="2" borderId="0" xfId="15" applyFont="1" applyFill="1"/>
    <xf numFmtId="1" fontId="18" fillId="3" borderId="7" xfId="0" applyNumberFormat="1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right"/>
    </xf>
    <xf numFmtId="4" fontId="11" fillId="4" borderId="9" xfId="0" applyNumberFormat="1" applyFont="1" applyFill="1" applyBorder="1" applyAlignment="1">
      <alignment horizontal="right"/>
    </xf>
    <xf numFmtId="1" fontId="18" fillId="3" borderId="10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indent="1"/>
    </xf>
    <xf numFmtId="1" fontId="18" fillId="3" borderId="11" xfId="0" applyNumberFormat="1" applyFont="1" applyFill="1" applyBorder="1" applyAlignment="1">
      <alignment horizontal="center" vertical="center"/>
    </xf>
    <xf numFmtId="4" fontId="11" fillId="4" borderId="12" xfId="0" applyNumberFormat="1" applyFont="1" applyFill="1" applyBorder="1" applyAlignment="1">
      <alignment horizontal="right"/>
    </xf>
    <xf numFmtId="4" fontId="11" fillId="4" borderId="13" xfId="0" applyNumberFormat="1" applyFont="1" applyFill="1" applyBorder="1" applyAlignment="1">
      <alignment horizontal="right"/>
    </xf>
    <xf numFmtId="4" fontId="11" fillId="4" borderId="14" xfId="0" applyNumberFormat="1" applyFont="1" applyFill="1" applyBorder="1" applyAlignment="1">
      <alignment horizontal="right"/>
    </xf>
    <xf numFmtId="4" fontId="11" fillId="4" borderId="15" xfId="0" applyNumberFormat="1" applyFont="1" applyFill="1" applyBorder="1" applyAlignment="1">
      <alignment horizontal="right"/>
    </xf>
    <xf numFmtId="4" fontId="11" fillId="4" borderId="16" xfId="0" applyNumberFormat="1" applyFont="1" applyFill="1" applyBorder="1" applyAlignment="1">
      <alignment horizontal="right"/>
    </xf>
    <xf numFmtId="184" fontId="10" fillId="2" borderId="4" xfId="0" applyNumberFormat="1" applyFont="1" applyFill="1" applyBorder="1"/>
    <xf numFmtId="184" fontId="10" fillId="2" borderId="5" xfId="0" applyNumberFormat="1" applyFont="1" applyFill="1" applyBorder="1"/>
    <xf numFmtId="4" fontId="10" fillId="2" borderId="5" xfId="0" applyNumberFormat="1" applyFont="1" applyFill="1" applyBorder="1"/>
    <xf numFmtId="4" fontId="10" fillId="2" borderId="6" xfId="0" applyNumberFormat="1" applyFont="1" applyFill="1" applyBorder="1"/>
    <xf numFmtId="184" fontId="11" fillId="2" borderId="4" xfId="0" applyNumberFormat="1" applyFont="1" applyFill="1" applyBorder="1"/>
    <xf numFmtId="184" fontId="11" fillId="2" borderId="5" xfId="0" applyNumberFormat="1" applyFont="1" applyFill="1" applyBorder="1"/>
    <xf numFmtId="4" fontId="11" fillId="2" borderId="5" xfId="0" applyNumberFormat="1" applyFont="1" applyFill="1" applyBorder="1"/>
    <xf numFmtId="4" fontId="11" fillId="2" borderId="6" xfId="0" applyNumberFormat="1" applyFont="1" applyFill="1" applyBorder="1"/>
    <xf numFmtId="4" fontId="11" fillId="4" borderId="17" xfId="0" applyNumberFormat="1" applyFont="1" applyFill="1" applyBorder="1" applyAlignment="1">
      <alignment horizontal="right"/>
    </xf>
    <xf numFmtId="184" fontId="11" fillId="2" borderId="4" xfId="0" applyNumberFormat="1" applyFont="1" applyFill="1" applyBorder="1" applyProtection="1"/>
    <xf numFmtId="184" fontId="11" fillId="2" borderId="5" xfId="0" applyNumberFormat="1" applyFont="1" applyFill="1" applyBorder="1" applyProtection="1"/>
    <xf numFmtId="4" fontId="11" fillId="2" borderId="5" xfId="0" applyNumberFormat="1" applyFont="1" applyFill="1" applyBorder="1" applyProtection="1"/>
    <xf numFmtId="4" fontId="11" fillId="2" borderId="6" xfId="0" applyNumberFormat="1" applyFont="1" applyFill="1" applyBorder="1" applyProtection="1"/>
    <xf numFmtId="4" fontId="11" fillId="4" borderId="18" xfId="0" applyNumberFormat="1" applyFont="1" applyFill="1" applyBorder="1" applyAlignment="1">
      <alignment horizontal="right"/>
    </xf>
    <xf numFmtId="0" fontId="14" fillId="2" borderId="0" xfId="15" applyFont="1" applyFill="1"/>
    <xf numFmtId="0" fontId="14" fillId="2" borderId="0" xfId="0" applyFont="1" applyFill="1" applyBorder="1" applyAlignment="1">
      <alignment horizontal="left" indent="1"/>
    </xf>
    <xf numFmtId="4" fontId="19" fillId="2" borderId="0" xfId="0" applyNumberFormat="1" applyFont="1" applyFill="1" applyBorder="1"/>
    <xf numFmtId="4" fontId="19" fillId="2" borderId="0" xfId="0" applyNumberFormat="1" applyFont="1" applyFill="1"/>
    <xf numFmtId="4" fontId="20" fillId="2" borderId="0" xfId="0" applyNumberFormat="1" applyFont="1" applyFill="1" applyBorder="1"/>
    <xf numFmtId="197" fontId="1" fillId="2" borderId="0" xfId="14" applyNumberFormat="1" applyFont="1" applyFill="1"/>
    <xf numFmtId="187" fontId="10" fillId="2" borderId="6" xfId="0" applyNumberFormat="1" applyFont="1" applyFill="1" applyBorder="1"/>
    <xf numFmtId="187" fontId="11" fillId="2" borderId="6" xfId="0" applyNumberFormat="1" applyFont="1" applyFill="1" applyBorder="1"/>
    <xf numFmtId="198" fontId="10" fillId="2" borderId="0" xfId="0" applyNumberFormat="1" applyFont="1" applyFill="1"/>
    <xf numFmtId="187" fontId="11" fillId="2" borderId="0" xfId="0" applyNumberFormat="1" applyFont="1" applyFill="1"/>
    <xf numFmtId="4" fontId="11" fillId="2" borderId="0" xfId="0" applyNumberFormat="1" applyFont="1" applyFill="1"/>
    <xf numFmtId="187" fontId="11" fillId="4" borderId="12" xfId="0" applyNumberFormat="1" applyFont="1" applyFill="1" applyBorder="1" applyAlignment="1">
      <alignment horizontal="right"/>
    </xf>
    <xf numFmtId="189" fontId="10" fillId="2" borderId="6" xfId="0" applyNumberFormat="1" applyFont="1" applyFill="1" applyBorder="1"/>
    <xf numFmtId="189" fontId="11" fillId="4" borderId="15" xfId="0" applyNumberFormat="1" applyFont="1" applyFill="1" applyBorder="1" applyAlignment="1">
      <alignment horizontal="right"/>
    </xf>
    <xf numFmtId="198" fontId="11" fillId="4" borderId="15" xfId="0" applyNumberFormat="1" applyFont="1" applyFill="1" applyBorder="1" applyAlignment="1">
      <alignment horizontal="right"/>
    </xf>
    <xf numFmtId="189" fontId="11" fillId="2" borderId="0" xfId="0" applyNumberFormat="1" applyFont="1" applyFill="1"/>
    <xf numFmtId="4" fontId="10" fillId="2" borderId="0" xfId="0" applyNumberFormat="1" applyFont="1" applyFill="1"/>
    <xf numFmtId="199" fontId="1" fillId="2" borderId="0" xfId="0" applyNumberFormat="1" applyFont="1" applyFill="1"/>
    <xf numFmtId="3" fontId="10" fillId="2" borderId="6" xfId="0" applyNumberFormat="1" applyFont="1" applyFill="1" applyBorder="1"/>
  </cellXfs>
  <cellStyles count="19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5"/>
    <cellStyle name="Normal 12" xfId="16"/>
    <cellStyle name="Normal 29" xfId="17"/>
    <cellStyle name="Normal 4" xfId="1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1266825</xdr:colOff>
      <xdr:row>4</xdr:row>
      <xdr:rowOff>28575</xdr:rowOff>
    </xdr:to>
    <xdr:pic>
      <xdr:nvPicPr>
        <xdr:cNvPr id="107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12668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I10" transitionEvaluation="1" codeName="Hoja1"/>
  <dimension ref="B6:Y94"/>
  <sheetViews>
    <sheetView tabSelected="1" zoomScale="110" zoomScaleNormal="110" workbookViewId="0">
      <pane xSplit="2" ySplit="9" topLeftCell="I10" activePane="bottomRight" state="frozen"/>
      <selection pane="topRight" activeCell="C1" sqref="C1"/>
      <selection pane="bottomLeft" activeCell="A5" sqref="A5"/>
      <selection pane="bottomRight" activeCell="B6" sqref="B6"/>
    </sheetView>
  </sheetViews>
  <sheetFormatPr baseColWidth="10" defaultColWidth="7.88671875" defaultRowHeight="12.75" customHeight="1" x14ac:dyDescent="0.2"/>
  <cols>
    <col min="1" max="1" width="3.44140625" style="1" customWidth="1"/>
    <col min="2" max="2" width="38.44140625" style="1" customWidth="1"/>
    <col min="3" max="8" width="9.77734375" style="1" hidden="1" customWidth="1"/>
    <col min="9" max="19" width="9.77734375" style="1" customWidth="1"/>
    <col min="20" max="20" width="8.77734375" style="1" customWidth="1"/>
    <col min="21" max="21" width="11.21875" style="1" customWidth="1"/>
    <col min="22" max="22" width="15.33203125" style="1" bestFit="1" customWidth="1"/>
    <col min="23" max="23" width="12.77734375" style="1" bestFit="1" customWidth="1"/>
    <col min="24" max="16384" width="7.88671875" style="1"/>
  </cols>
  <sheetData>
    <row r="6" spans="2:23" ht="15" customHeight="1" x14ac:dyDescent="0.2">
      <c r="B6" s="17" t="s">
        <v>25</v>
      </c>
      <c r="C6" s="2"/>
      <c r="D6" s="2"/>
      <c r="E6" s="2"/>
      <c r="F6" s="2"/>
      <c r="G6" s="2"/>
      <c r="H6" s="2"/>
      <c r="I6" s="2"/>
      <c r="J6" s="2"/>
      <c r="K6" s="2"/>
      <c r="S6" s="59"/>
      <c r="T6" s="59"/>
      <c r="U6" s="59"/>
    </row>
    <row r="7" spans="2:23" s="3" customFormat="1" ht="15" customHeight="1" x14ac:dyDescent="0.2">
      <c r="B7" s="17" t="s">
        <v>39</v>
      </c>
    </row>
    <row r="8" spans="2:23" s="3" customFormat="1" ht="15" customHeight="1" x14ac:dyDescent="0.2">
      <c r="B8" s="18" t="s">
        <v>15</v>
      </c>
    </row>
    <row r="9" spans="2:23" s="19" customFormat="1" ht="15" customHeight="1" x14ac:dyDescent="0.2">
      <c r="B9" s="32" t="s">
        <v>23</v>
      </c>
      <c r="C9" s="31">
        <v>2004</v>
      </c>
      <c r="D9" s="28">
        <v>2005</v>
      </c>
      <c r="E9" s="28">
        <v>2006</v>
      </c>
      <c r="F9" s="28">
        <v>2007</v>
      </c>
      <c r="G9" s="28">
        <v>2008</v>
      </c>
      <c r="H9" s="28">
        <v>2009</v>
      </c>
      <c r="I9" s="28">
        <v>2010</v>
      </c>
      <c r="J9" s="28">
        <v>2011</v>
      </c>
      <c r="K9" s="28">
        <v>2012</v>
      </c>
      <c r="L9" s="28">
        <v>2013</v>
      </c>
      <c r="M9" s="28">
        <v>2014</v>
      </c>
      <c r="N9" s="28">
        <v>2015</v>
      </c>
      <c r="O9" s="28">
        <v>2016</v>
      </c>
      <c r="P9" s="28" t="s">
        <v>28</v>
      </c>
      <c r="Q9" s="28" t="s">
        <v>29</v>
      </c>
      <c r="R9" s="34" t="s">
        <v>30</v>
      </c>
      <c r="S9" s="34" t="s">
        <v>36</v>
      </c>
      <c r="T9" s="34" t="s">
        <v>37</v>
      </c>
      <c r="U9" s="34" t="s">
        <v>38</v>
      </c>
    </row>
    <row r="10" spans="2:23" s="22" customFormat="1" ht="15" customHeight="1" x14ac:dyDescent="0.2">
      <c r="B10" s="33" t="s">
        <v>0</v>
      </c>
      <c r="C10" s="39">
        <v>5951.0750669999998</v>
      </c>
      <c r="D10" s="29">
        <v>7856.0048820000002</v>
      </c>
      <c r="E10" s="29">
        <v>11095.898162</v>
      </c>
      <c r="F10" s="29">
        <v>12666.751697</v>
      </c>
      <c r="G10" s="29">
        <v>13640.431638</v>
      </c>
      <c r="H10" s="29">
        <v>13195.828434999999</v>
      </c>
      <c r="I10" s="29">
        <v>14569.296952999999</v>
      </c>
      <c r="J10" s="29">
        <v>18593.931165000002</v>
      </c>
      <c r="K10" s="29">
        <v>22213.364581000002</v>
      </c>
      <c r="L10" s="29">
        <v>27529.321779000002</v>
      </c>
      <c r="M10" s="29">
        <v>29804.872641999998</v>
      </c>
      <c r="N10" s="29">
        <v>26573.290045999998</v>
      </c>
      <c r="O10" s="29">
        <v>22923.483991000001</v>
      </c>
      <c r="P10" s="29">
        <v>24930.098344999999</v>
      </c>
      <c r="Q10" s="29">
        <v>26877.506214000001</v>
      </c>
      <c r="R10" s="35">
        <v>25153.206377999999</v>
      </c>
      <c r="S10" s="35">
        <v>20515.115555</v>
      </c>
      <c r="T10" s="65">
        <v>21243.035874000001</v>
      </c>
      <c r="U10" s="35">
        <f>+U12+U20</f>
        <v>23468.896169000003</v>
      </c>
      <c r="V10" s="63"/>
    </row>
    <row r="11" spans="2:23" s="20" customFormat="1" ht="12.75" customHeight="1" x14ac:dyDescent="0.2">
      <c r="B11" s="21"/>
      <c r="C11" s="40"/>
      <c r="D11" s="41"/>
      <c r="E11" s="41"/>
      <c r="F11" s="41"/>
      <c r="G11" s="41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3"/>
      <c r="S11" s="43"/>
      <c r="T11" s="43"/>
      <c r="U11" s="43"/>
    </row>
    <row r="12" spans="2:23" s="22" customFormat="1" ht="12.75" customHeight="1" x14ac:dyDescent="0.2">
      <c r="B12" s="23" t="s">
        <v>17</v>
      </c>
      <c r="C12" s="44">
        <v>4637.8701270000001</v>
      </c>
      <c r="D12" s="45">
        <v>6722.0955700000004</v>
      </c>
      <c r="E12" s="45">
        <v>10011.095987999999</v>
      </c>
      <c r="F12" s="45">
        <v>11520.205608</v>
      </c>
      <c r="G12" s="45">
        <v>12352.237467999999</v>
      </c>
      <c r="H12" s="46">
        <v>11638.771702</v>
      </c>
      <c r="I12" s="46">
        <v>13084.959983000001</v>
      </c>
      <c r="J12" s="46">
        <v>16729.629979000001</v>
      </c>
      <c r="K12" s="46">
        <v>20574.722425</v>
      </c>
      <c r="L12" s="46">
        <v>24842.012728000002</v>
      </c>
      <c r="M12" s="46">
        <v>26569.652985000001</v>
      </c>
      <c r="N12" s="46">
        <v>24024.909999</v>
      </c>
      <c r="O12" s="46">
        <v>20032.245754</v>
      </c>
      <c r="P12" s="46">
        <v>21464.492204999999</v>
      </c>
      <c r="Q12" s="46">
        <v>22950.836717000002</v>
      </c>
      <c r="R12" s="47">
        <v>21393.116161000002</v>
      </c>
      <c r="S12" s="61">
        <v>19120.244616</v>
      </c>
      <c r="T12" s="47">
        <v>19122.870505999999</v>
      </c>
      <c r="U12" s="47">
        <f>+U13+U14+U15+U16+U17+U18</f>
        <v>21785.316391000004</v>
      </c>
      <c r="V12" s="63"/>
      <c r="W12" s="64"/>
    </row>
    <row r="13" spans="2:23" s="20" customFormat="1" ht="12.75" customHeight="1" x14ac:dyDescent="0.2">
      <c r="B13" s="24" t="s">
        <v>1</v>
      </c>
      <c r="C13" s="40">
        <v>63.740797000000001</v>
      </c>
      <c r="D13" s="41">
        <v>90.767909000000003</v>
      </c>
      <c r="E13" s="41">
        <v>94.643490999999997</v>
      </c>
      <c r="F13" s="41">
        <v>130.08313699999999</v>
      </c>
      <c r="G13" s="41">
        <v>137.03674699999999</v>
      </c>
      <c r="H13" s="42">
        <v>150.38157899999999</v>
      </c>
      <c r="I13" s="42">
        <v>147.00410500000001</v>
      </c>
      <c r="J13" s="42">
        <v>119.765331</v>
      </c>
      <c r="K13" s="42">
        <v>134.877071</v>
      </c>
      <c r="L13" s="42">
        <v>275.31694299999998</v>
      </c>
      <c r="M13" s="42">
        <v>354.85216700000001</v>
      </c>
      <c r="N13" s="42">
        <v>444.98758199999997</v>
      </c>
      <c r="O13" s="42">
        <v>598.55090100000007</v>
      </c>
      <c r="P13" s="42">
        <v>771.37359700000002</v>
      </c>
      <c r="Q13" s="42">
        <v>886.90306499999997</v>
      </c>
      <c r="R13" s="43">
        <v>782.61767299999997</v>
      </c>
      <c r="S13" s="60">
        <v>477.47654199999999</v>
      </c>
      <c r="T13" s="43">
        <v>318.84717000000001</v>
      </c>
      <c r="U13" s="43">
        <v>326.42245600000001</v>
      </c>
      <c r="V13" s="62"/>
    </row>
    <row r="14" spans="2:23" s="20" customFormat="1" ht="12.75" customHeight="1" x14ac:dyDescent="0.2">
      <c r="B14" s="24" t="s">
        <v>2</v>
      </c>
      <c r="C14" s="40">
        <v>6.4096580000000003</v>
      </c>
      <c r="D14" s="41">
        <v>2.9113720000000001</v>
      </c>
      <c r="E14" s="41">
        <v>2.79941</v>
      </c>
      <c r="F14" s="41">
        <v>2.2726790000000001</v>
      </c>
      <c r="G14" s="41">
        <v>0.39089600000000002</v>
      </c>
      <c r="H14" s="42">
        <v>4.4453630000000004</v>
      </c>
      <c r="I14" s="42">
        <v>1.4197919999999999</v>
      </c>
      <c r="J14" s="42">
        <v>0.14363200000000001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3">
        <v>0</v>
      </c>
      <c r="S14" s="60">
        <v>0</v>
      </c>
      <c r="T14" s="43">
        <v>0</v>
      </c>
      <c r="U14" s="43">
        <v>0</v>
      </c>
    </row>
    <row r="15" spans="2:23" s="20" customFormat="1" ht="12.75" customHeight="1" x14ac:dyDescent="0.2">
      <c r="B15" s="24" t="s">
        <v>3</v>
      </c>
      <c r="C15" s="40">
        <v>1969.2614140000001</v>
      </c>
      <c r="D15" s="41">
        <v>2493.8043619999999</v>
      </c>
      <c r="E15" s="41">
        <v>3327.3194509999998</v>
      </c>
      <c r="F15" s="41">
        <v>3694.34825</v>
      </c>
      <c r="G15" s="41">
        <v>4139.4524250000004</v>
      </c>
      <c r="H15" s="42">
        <v>4146.3111859999999</v>
      </c>
      <c r="I15" s="42">
        <v>4728.5007079999996</v>
      </c>
      <c r="J15" s="42">
        <v>5875.901519</v>
      </c>
      <c r="K15" s="42">
        <v>7418.7702909999998</v>
      </c>
      <c r="L15" s="42">
        <v>8735.4517849999993</v>
      </c>
      <c r="M15" s="42">
        <v>9273.2933279999997</v>
      </c>
      <c r="N15" s="42">
        <v>7624.7417839999998</v>
      </c>
      <c r="O15" s="42">
        <v>6298.8661649999995</v>
      </c>
      <c r="P15" s="42">
        <v>7183.8417069999996</v>
      </c>
      <c r="Q15" s="42">
        <v>7786.0258410000006</v>
      </c>
      <c r="R15" s="43">
        <v>6941.9857110000003</v>
      </c>
      <c r="S15" s="60">
        <v>5841.8099540000003</v>
      </c>
      <c r="T15" s="43">
        <v>6593.3100759999998</v>
      </c>
      <c r="U15" s="43">
        <v>7617.904939</v>
      </c>
      <c r="W15" s="70"/>
    </row>
    <row r="16" spans="2:23" s="20" customFormat="1" ht="12.75" customHeight="1" x14ac:dyDescent="0.2">
      <c r="B16" s="24" t="s">
        <v>16</v>
      </c>
      <c r="C16" s="40">
        <v>336.84155399999997</v>
      </c>
      <c r="D16" s="41">
        <v>363.60947599999997</v>
      </c>
      <c r="E16" s="41">
        <v>361.75947400000001</v>
      </c>
      <c r="F16" s="41">
        <v>383.64818400000001</v>
      </c>
      <c r="G16" s="41">
        <v>417.02673399999998</v>
      </c>
      <c r="H16" s="42">
        <v>398.18514299999998</v>
      </c>
      <c r="I16" s="42">
        <v>445.40094599999998</v>
      </c>
      <c r="J16" s="42">
        <v>661.88565000000006</v>
      </c>
      <c r="K16" s="42">
        <v>761.71591799999999</v>
      </c>
      <c r="L16" s="42">
        <v>872.71222</v>
      </c>
      <c r="M16" s="42">
        <v>1004.12302</v>
      </c>
      <c r="N16" s="42">
        <v>1002.751088</v>
      </c>
      <c r="O16" s="42">
        <v>1101.8328390000001</v>
      </c>
      <c r="P16" s="42">
        <v>1345.4194950000001</v>
      </c>
      <c r="Q16" s="42">
        <v>1313.5854279999999</v>
      </c>
      <c r="R16" s="43">
        <v>1195.5043009999999</v>
      </c>
      <c r="S16" s="60">
        <v>913.44044899999994</v>
      </c>
      <c r="T16" s="43">
        <v>1138.9613899999999</v>
      </c>
      <c r="U16" s="43">
        <v>1267.79963</v>
      </c>
    </row>
    <row r="17" spans="2:23" s="20" customFormat="1" ht="15.75" customHeight="1" x14ac:dyDescent="0.2">
      <c r="B17" s="24" t="s">
        <v>4</v>
      </c>
      <c r="C17" s="40">
        <v>2165.7495509999999</v>
      </c>
      <c r="D17" s="41">
        <v>3644.4639499999998</v>
      </c>
      <c r="E17" s="41">
        <v>6093.5788259999999</v>
      </c>
      <c r="F17" s="41">
        <v>7158.3329560000002</v>
      </c>
      <c r="G17" s="41">
        <v>7492.3571949999996</v>
      </c>
      <c r="H17" s="42">
        <v>6783.2158099999997</v>
      </c>
      <c r="I17" s="42">
        <v>7609.132826</v>
      </c>
      <c r="J17" s="42">
        <v>9851.9477040000002</v>
      </c>
      <c r="K17" s="42">
        <v>11990.578767999999</v>
      </c>
      <c r="L17" s="42">
        <v>14677.416596999999</v>
      </c>
      <c r="M17" s="42">
        <v>15543.054843</v>
      </c>
      <c r="N17" s="42">
        <v>14399.279992</v>
      </c>
      <c r="O17" s="42">
        <v>11341.848015</v>
      </c>
      <c r="P17" s="42">
        <v>11495.986498</v>
      </c>
      <c r="Q17" s="42">
        <v>12486.146375</v>
      </c>
      <c r="R17" s="43">
        <v>11930.481492999999</v>
      </c>
      <c r="S17" s="60">
        <v>11390.259023000001</v>
      </c>
      <c r="T17" s="43">
        <v>10576.279005</v>
      </c>
      <c r="U17" s="43">
        <v>12045.641981000001</v>
      </c>
    </row>
    <row r="18" spans="2:23" s="20" customFormat="1" ht="12.75" customHeight="1" x14ac:dyDescent="0.2">
      <c r="B18" s="24" t="s">
        <v>5</v>
      </c>
      <c r="C18" s="40">
        <v>95.867153000000002</v>
      </c>
      <c r="D18" s="41">
        <v>126.538501</v>
      </c>
      <c r="E18" s="41">
        <v>130.99533600000001</v>
      </c>
      <c r="F18" s="41">
        <v>151.52040199999999</v>
      </c>
      <c r="G18" s="41">
        <v>165.97347099999999</v>
      </c>
      <c r="H18" s="42">
        <v>156.23262099999999</v>
      </c>
      <c r="I18" s="42">
        <v>153.50160600000001</v>
      </c>
      <c r="J18" s="42">
        <v>219.986143</v>
      </c>
      <c r="K18" s="42">
        <v>268.78037699999999</v>
      </c>
      <c r="L18" s="42">
        <v>281.115183</v>
      </c>
      <c r="M18" s="42">
        <v>394.32962700000002</v>
      </c>
      <c r="N18" s="42">
        <v>553.14955299999997</v>
      </c>
      <c r="O18" s="42">
        <v>691.1478340000001</v>
      </c>
      <c r="P18" s="42">
        <v>667.87090799999999</v>
      </c>
      <c r="Q18" s="42">
        <v>478.17600800000002</v>
      </c>
      <c r="R18" s="43">
        <v>542.52698299999997</v>
      </c>
      <c r="S18" s="60">
        <v>497.25864799999999</v>
      </c>
      <c r="T18" s="43">
        <v>495.47286500000001</v>
      </c>
      <c r="U18" s="43">
        <v>527.54738499999996</v>
      </c>
    </row>
    <row r="19" spans="2:23" s="20" customFormat="1" ht="12" x14ac:dyDescent="0.2">
      <c r="B19" s="25"/>
      <c r="C19" s="40"/>
      <c r="D19" s="41"/>
      <c r="E19" s="41"/>
      <c r="F19" s="41"/>
      <c r="G19" s="41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3"/>
      <c r="S19" s="60"/>
      <c r="T19" s="43"/>
      <c r="U19" s="43"/>
    </row>
    <row r="20" spans="2:23" s="22" customFormat="1" ht="12.75" customHeight="1" x14ac:dyDescent="0.2">
      <c r="B20" s="23" t="s">
        <v>18</v>
      </c>
      <c r="C20" s="44">
        <v>1313.2049400000001</v>
      </c>
      <c r="D20" s="45">
        <v>1133.9043859999999</v>
      </c>
      <c r="E20" s="45">
        <v>1084.7929730000001</v>
      </c>
      <c r="F20" s="45">
        <v>1146.5460889999999</v>
      </c>
      <c r="G20" s="45">
        <v>1288.19417</v>
      </c>
      <c r="H20" s="46">
        <v>1557.0567329999999</v>
      </c>
      <c r="I20" s="46">
        <v>1484.3369700000001</v>
      </c>
      <c r="J20" s="46">
        <v>1864.3011859999999</v>
      </c>
      <c r="K20" s="46">
        <v>1638.6421560000001</v>
      </c>
      <c r="L20" s="46">
        <v>2687.3090510000002</v>
      </c>
      <c r="M20" s="46">
        <v>3235.2196570000001</v>
      </c>
      <c r="N20" s="46">
        <v>2548.3800470000001</v>
      </c>
      <c r="O20" s="46">
        <v>2891.238237</v>
      </c>
      <c r="P20" s="46">
        <v>3465.6061399999999</v>
      </c>
      <c r="Q20" s="46">
        <v>3926.6694970000003</v>
      </c>
      <c r="R20" s="47">
        <v>3760.0902169999999</v>
      </c>
      <c r="S20" s="61">
        <v>1394.8709389999999</v>
      </c>
      <c r="T20" s="47">
        <v>2120.1653679999999</v>
      </c>
      <c r="U20" s="47">
        <f>+U21+U22</f>
        <v>1683.579778</v>
      </c>
      <c r="V20" s="63"/>
      <c r="W20" s="64"/>
    </row>
    <row r="21" spans="2:23" s="20" customFormat="1" ht="12.75" customHeight="1" x14ac:dyDescent="0.2">
      <c r="B21" s="24" t="s">
        <v>6</v>
      </c>
      <c r="C21" s="40">
        <v>13.670456</v>
      </c>
      <c r="D21" s="41">
        <v>15.400416</v>
      </c>
      <c r="E21" s="41">
        <v>12.402348</v>
      </c>
      <c r="F21" s="41">
        <v>14.208034</v>
      </c>
      <c r="G21" s="41">
        <v>9.4925599999999992</v>
      </c>
      <c r="H21" s="42">
        <v>13.794692</v>
      </c>
      <c r="I21" s="42">
        <v>14.254503</v>
      </c>
      <c r="J21" s="42">
        <v>11.317648999999999</v>
      </c>
      <c r="K21" s="42">
        <v>10.835637999999999</v>
      </c>
      <c r="L21" s="42">
        <v>5.0831949999999999</v>
      </c>
      <c r="M21" s="42">
        <v>5.6856340000000003</v>
      </c>
      <c r="N21" s="42">
        <v>11.849320000000001</v>
      </c>
      <c r="O21" s="42">
        <v>19.905356999999999</v>
      </c>
      <c r="P21" s="42">
        <v>12.821805999999999</v>
      </c>
      <c r="Q21" s="42">
        <v>13.282353000000001</v>
      </c>
      <c r="R21" s="43">
        <v>4.1069069999999996</v>
      </c>
      <c r="S21" s="60">
        <v>19.319078999999999</v>
      </c>
      <c r="T21" s="43">
        <v>16.124590000000001</v>
      </c>
      <c r="U21" s="43">
        <v>0.149814</v>
      </c>
    </row>
    <row r="22" spans="2:23" s="20" customFormat="1" ht="12.75" customHeight="1" x14ac:dyDescent="0.2">
      <c r="B22" s="24" t="s">
        <v>7</v>
      </c>
      <c r="C22" s="40">
        <v>1299.534484</v>
      </c>
      <c r="D22" s="41">
        <v>1118.50397</v>
      </c>
      <c r="E22" s="41">
        <v>1072.390625</v>
      </c>
      <c r="F22" s="41">
        <v>1132.3380549999999</v>
      </c>
      <c r="G22" s="41">
        <v>1278.7016100000001</v>
      </c>
      <c r="H22" s="42">
        <v>1543.262041</v>
      </c>
      <c r="I22" s="42">
        <v>1470.082467</v>
      </c>
      <c r="J22" s="42">
        <v>1852.9835370000001</v>
      </c>
      <c r="K22" s="42">
        <v>1627.8065180000001</v>
      </c>
      <c r="L22" s="42">
        <v>2682.225856</v>
      </c>
      <c r="M22" s="42">
        <v>3229.5340230000002</v>
      </c>
      <c r="N22" s="42">
        <v>2536.5307269999998</v>
      </c>
      <c r="O22" s="42">
        <v>2871.3328799999999</v>
      </c>
      <c r="P22" s="42">
        <v>3452.7843339999999</v>
      </c>
      <c r="Q22" s="42">
        <v>3913.3871440000003</v>
      </c>
      <c r="R22" s="43">
        <v>3755.9833100000001</v>
      </c>
      <c r="S22" s="60">
        <v>1375.55186</v>
      </c>
      <c r="T22" s="43">
        <v>2104.040778</v>
      </c>
      <c r="U22" s="43">
        <v>1683.4299639999999</v>
      </c>
    </row>
    <row r="23" spans="2:23" s="20" customFormat="1" ht="9" customHeight="1" x14ac:dyDescent="0.2">
      <c r="B23" s="24"/>
      <c r="C23" s="44"/>
      <c r="D23" s="45"/>
      <c r="E23" s="45"/>
      <c r="F23" s="45"/>
      <c r="G23" s="45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7"/>
      <c r="S23" s="47"/>
      <c r="T23" s="47"/>
      <c r="U23" s="47"/>
    </row>
    <row r="24" spans="2:23" s="22" customFormat="1" ht="12.75" customHeight="1" x14ac:dyDescent="0.2">
      <c r="B24" s="23" t="s">
        <v>19</v>
      </c>
      <c r="C24" s="44">
        <v>0</v>
      </c>
      <c r="D24" s="45">
        <v>4.9259999999999998E-3</v>
      </c>
      <c r="E24" s="45">
        <v>9.2010000000000008E-3</v>
      </c>
      <c r="F24" s="45">
        <v>0</v>
      </c>
      <c r="G24" s="45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7">
        <v>0</v>
      </c>
      <c r="S24" s="47">
        <v>0</v>
      </c>
      <c r="T24" s="47">
        <v>0</v>
      </c>
      <c r="U24" s="47">
        <v>0</v>
      </c>
    </row>
    <row r="25" spans="2:23" s="20" customFormat="1" ht="9" customHeight="1" x14ac:dyDescent="0.2">
      <c r="B25" s="21"/>
      <c r="C25" s="44"/>
      <c r="D25" s="45"/>
      <c r="E25" s="45"/>
      <c r="F25" s="45"/>
      <c r="G25" s="45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7"/>
      <c r="S25" s="47"/>
      <c r="T25" s="47"/>
      <c r="U25" s="47"/>
    </row>
    <row r="26" spans="2:23" s="22" customFormat="1" ht="12.75" customHeight="1" x14ac:dyDescent="0.2">
      <c r="B26" s="33" t="s">
        <v>26</v>
      </c>
      <c r="C26" s="48">
        <v>5567.0308519999999</v>
      </c>
      <c r="D26" s="30">
        <v>6247.3607220000004</v>
      </c>
      <c r="E26" s="30">
        <v>9352.1690409999992</v>
      </c>
      <c r="F26" s="30">
        <v>11547.862442</v>
      </c>
      <c r="G26" s="30">
        <v>13050.576126</v>
      </c>
      <c r="H26" s="30">
        <v>14148.060259</v>
      </c>
      <c r="I26" s="30">
        <v>12077.980549</v>
      </c>
      <c r="J26" s="30">
        <v>14345.454435</v>
      </c>
      <c r="K26" s="30">
        <v>19031.357910999999</v>
      </c>
      <c r="L26" s="30">
        <v>27053.862836</v>
      </c>
      <c r="M26" s="30">
        <v>32819.108014999998</v>
      </c>
      <c r="N26" s="30">
        <v>29242.124077</v>
      </c>
      <c r="O26" s="30">
        <v>26471.333584</v>
      </c>
      <c r="P26" s="30">
        <v>26111.98805</v>
      </c>
      <c r="Q26" s="30">
        <v>27200.561607</v>
      </c>
      <c r="R26" s="36">
        <v>26528.357545999999</v>
      </c>
      <c r="S26" s="36">
        <v>20902.201239000002</v>
      </c>
      <c r="T26" s="36">
        <v>21210.086249</v>
      </c>
      <c r="U26" s="36">
        <f>+U28+U39</f>
        <v>22859.301673999998</v>
      </c>
      <c r="V26" s="64"/>
    </row>
    <row r="27" spans="2:23" s="20" customFormat="1" ht="9" customHeight="1" x14ac:dyDescent="0.2">
      <c r="B27" s="21"/>
      <c r="C27" s="49"/>
      <c r="D27" s="50"/>
      <c r="E27" s="50"/>
      <c r="F27" s="50"/>
      <c r="G27" s="50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2"/>
      <c r="S27" s="52"/>
      <c r="T27" s="52"/>
      <c r="U27" s="52"/>
    </row>
    <row r="28" spans="2:23" s="22" customFormat="1" ht="12.75" customHeight="1" x14ac:dyDescent="0.2">
      <c r="B28" s="23" t="s">
        <v>31</v>
      </c>
      <c r="C28" s="44">
        <v>1425.520841</v>
      </c>
      <c r="D28" s="45">
        <v>1493.213287</v>
      </c>
      <c r="E28" s="45">
        <v>1748.3854650000001</v>
      </c>
      <c r="F28" s="45">
        <v>1885.3179399999999</v>
      </c>
      <c r="G28" s="45">
        <v>2048.0135209999999</v>
      </c>
      <c r="H28" s="46">
        <v>2354.787816</v>
      </c>
      <c r="I28" s="46">
        <v>2455.7681790000001</v>
      </c>
      <c r="J28" s="46">
        <v>2865.4888470000001</v>
      </c>
      <c r="K28" s="46">
        <v>3394.3581359999998</v>
      </c>
      <c r="L28" s="46">
        <v>4620.6452220000001</v>
      </c>
      <c r="M28" s="46">
        <v>5455.678782</v>
      </c>
      <c r="N28" s="46">
        <v>8700.9967809999998</v>
      </c>
      <c r="O28" s="46">
        <v>8006.0496729999995</v>
      </c>
      <c r="P28" s="46">
        <v>8751.9992890000012</v>
      </c>
      <c r="Q28" s="46">
        <v>10654.389443</v>
      </c>
      <c r="R28" s="47">
        <v>11149.155456</v>
      </c>
      <c r="S28" s="47">
        <v>11008.612074000001</v>
      </c>
      <c r="T28" s="47">
        <v>12264.326101999997</v>
      </c>
      <c r="U28" s="47">
        <f>+U29+U30+U31+U32+U33+U34+U35+U36+U37</f>
        <v>13869.936921999999</v>
      </c>
      <c r="V28" s="64"/>
      <c r="W28" s="64"/>
    </row>
    <row r="29" spans="2:23" s="20" customFormat="1" ht="12.75" customHeight="1" x14ac:dyDescent="0.2">
      <c r="B29" s="24" t="s">
        <v>8</v>
      </c>
      <c r="C29" s="40">
        <v>624.96427200000005</v>
      </c>
      <c r="D29" s="41">
        <v>676.85288400000002</v>
      </c>
      <c r="E29" s="41">
        <v>747.48172399999999</v>
      </c>
      <c r="F29" s="41">
        <v>833.330691</v>
      </c>
      <c r="G29" s="41">
        <v>933.35976400000004</v>
      </c>
      <c r="H29" s="42">
        <v>1104.7215040000001</v>
      </c>
      <c r="I29" s="42">
        <v>1219.3841460000001</v>
      </c>
      <c r="J29" s="42">
        <v>1447.590005</v>
      </c>
      <c r="K29" s="42">
        <v>1629.7264829999999</v>
      </c>
      <c r="L29" s="42">
        <v>2147.328094</v>
      </c>
      <c r="M29" s="42">
        <v>2663.9464950000001</v>
      </c>
      <c r="N29" s="42">
        <v>3554.9160080000001</v>
      </c>
      <c r="O29" s="42">
        <v>3299.3865620000001</v>
      </c>
      <c r="P29" s="42">
        <v>3610.3373769999998</v>
      </c>
      <c r="Q29" s="42">
        <v>4354.3547880000006</v>
      </c>
      <c r="R29" s="43">
        <v>4122.9709970000004</v>
      </c>
      <c r="S29" s="43">
        <v>4238.1014340000002</v>
      </c>
      <c r="T29" s="43">
        <v>4377.2507569999998</v>
      </c>
      <c r="U29" s="43">
        <v>4502.370508</v>
      </c>
      <c r="W29" s="70"/>
    </row>
    <row r="30" spans="2:23" s="20" customFormat="1" ht="12.75" customHeight="1" x14ac:dyDescent="0.2">
      <c r="B30" s="24" t="s">
        <v>9</v>
      </c>
      <c r="C30" s="40">
        <v>257.53310299999998</v>
      </c>
      <c r="D30" s="41">
        <v>210.03054700000001</v>
      </c>
      <c r="E30" s="41">
        <v>298.53823999999997</v>
      </c>
      <c r="F30" s="41">
        <v>313.45357200000001</v>
      </c>
      <c r="G30" s="41">
        <v>372.24434600000001</v>
      </c>
      <c r="H30" s="42">
        <v>436.48339299999998</v>
      </c>
      <c r="I30" s="42">
        <v>455.79495100000003</v>
      </c>
      <c r="J30" s="42">
        <v>588.19032600000003</v>
      </c>
      <c r="K30" s="42">
        <v>786.21308599999998</v>
      </c>
      <c r="L30" s="42">
        <v>1140.8341519999999</v>
      </c>
      <c r="M30" s="42">
        <v>1331.177629</v>
      </c>
      <c r="N30" s="42">
        <v>2845.144867</v>
      </c>
      <c r="O30" s="42">
        <v>2495.4122080000002</v>
      </c>
      <c r="P30" s="42">
        <v>2775.3948150000006</v>
      </c>
      <c r="Q30" s="42">
        <v>3503.4330570000002</v>
      </c>
      <c r="R30" s="43">
        <v>3837.3986049999999</v>
      </c>
      <c r="S30" s="43">
        <v>3363.8733769999999</v>
      </c>
      <c r="T30" s="43">
        <v>4180.7939370000004</v>
      </c>
      <c r="U30" s="43">
        <v>4703.6148590000003</v>
      </c>
      <c r="W30" s="70"/>
    </row>
    <row r="31" spans="2:23" s="20" customFormat="1" ht="12.75" customHeight="1" x14ac:dyDescent="0.2">
      <c r="B31" s="24" t="s">
        <v>10</v>
      </c>
      <c r="C31" s="40">
        <v>93.394115999999997</v>
      </c>
      <c r="D31" s="41">
        <v>88.031599999999997</v>
      </c>
      <c r="E31" s="41">
        <v>134.748019</v>
      </c>
      <c r="F31" s="41">
        <v>155.27175500000001</v>
      </c>
      <c r="G31" s="41">
        <v>172.549205</v>
      </c>
      <c r="H31" s="42">
        <v>210.40583100000001</v>
      </c>
      <c r="I31" s="42">
        <v>199.37998300000001</v>
      </c>
      <c r="J31" s="42">
        <v>300.81476500000002</v>
      </c>
      <c r="K31" s="42">
        <v>429.00737400000003</v>
      </c>
      <c r="L31" s="42">
        <v>583.07521799999995</v>
      </c>
      <c r="M31" s="42">
        <v>767.674623</v>
      </c>
      <c r="N31" s="42">
        <v>1142.776294</v>
      </c>
      <c r="O31" s="42">
        <v>1092.1330889999999</v>
      </c>
      <c r="P31" s="42">
        <v>1135.6306790000001</v>
      </c>
      <c r="Q31" s="42">
        <v>1467.1441069999998</v>
      </c>
      <c r="R31" s="43">
        <v>1620.0597969999999</v>
      </c>
      <c r="S31" s="43">
        <v>1663.9153739999999</v>
      </c>
      <c r="T31" s="43">
        <v>1854.8492779999999</v>
      </c>
      <c r="U31" s="43">
        <v>2841.7863320000001</v>
      </c>
    </row>
    <row r="32" spans="2:23" s="20" customFormat="1" ht="12.75" customHeight="1" x14ac:dyDescent="0.2">
      <c r="B32" s="24" t="s">
        <v>11</v>
      </c>
      <c r="C32" s="40">
        <v>0</v>
      </c>
      <c r="D32" s="41">
        <v>0</v>
      </c>
      <c r="E32" s="41">
        <v>0</v>
      </c>
      <c r="F32" s="41">
        <v>0</v>
      </c>
      <c r="G32" s="41">
        <v>0</v>
      </c>
      <c r="H32" s="42">
        <v>3.4872E-2</v>
      </c>
      <c r="I32" s="42">
        <v>2.4542999999999999E-2</v>
      </c>
      <c r="J32" s="42">
        <v>7.7000000000000002E-3</v>
      </c>
      <c r="K32" s="42">
        <v>7.2439000000000003E-2</v>
      </c>
      <c r="L32" s="42">
        <v>9.1522999999999993E-2</v>
      </c>
      <c r="M32" s="42">
        <v>7.9799999999999992E-3</v>
      </c>
      <c r="N32" s="42">
        <v>0</v>
      </c>
      <c r="O32" s="42">
        <v>0.110931</v>
      </c>
      <c r="P32" s="42">
        <v>0</v>
      </c>
      <c r="Q32" s="42">
        <v>0</v>
      </c>
      <c r="R32" s="43">
        <v>12.615429000000001</v>
      </c>
      <c r="S32" s="43">
        <v>12.029852</v>
      </c>
      <c r="T32" s="43">
        <v>7.9250860000000003</v>
      </c>
      <c r="U32" s="43">
        <v>4.1636790000000001</v>
      </c>
      <c r="V32" s="70"/>
      <c r="W32" s="70"/>
    </row>
    <row r="33" spans="2:25" s="20" customFormat="1" ht="12.75" customHeight="1" x14ac:dyDescent="0.2">
      <c r="B33" s="24" t="s">
        <v>12</v>
      </c>
      <c r="C33" s="40">
        <v>132.77109999999999</v>
      </c>
      <c r="D33" s="41">
        <v>167.690259</v>
      </c>
      <c r="E33" s="41">
        <v>188.274933</v>
      </c>
      <c r="F33" s="41">
        <v>216.06838200000001</v>
      </c>
      <c r="G33" s="41">
        <v>202.059697</v>
      </c>
      <c r="H33" s="42">
        <v>201.343999</v>
      </c>
      <c r="I33" s="42">
        <v>154.66395199999999</v>
      </c>
      <c r="J33" s="42">
        <v>153.22037499999999</v>
      </c>
      <c r="K33" s="42">
        <v>138.876316</v>
      </c>
      <c r="L33" s="42">
        <v>131.336038</v>
      </c>
      <c r="M33" s="42">
        <v>129.963314</v>
      </c>
      <c r="N33" s="42">
        <v>173.123537</v>
      </c>
      <c r="O33" s="42">
        <v>177.04737499999999</v>
      </c>
      <c r="P33" s="42">
        <v>195.53636899999998</v>
      </c>
      <c r="Q33" s="42">
        <v>232.53718699999996</v>
      </c>
      <c r="R33" s="43">
        <v>318.62565599999999</v>
      </c>
      <c r="S33" s="43">
        <v>285.71707700000002</v>
      </c>
      <c r="T33" s="43">
        <v>193.26445799999999</v>
      </c>
      <c r="U33" s="43">
        <v>328.49234000000001</v>
      </c>
    </row>
    <row r="34" spans="2:25" s="20" customFormat="1" ht="12.75" customHeight="1" x14ac:dyDescent="0.2">
      <c r="B34" s="24" t="s">
        <v>13</v>
      </c>
      <c r="C34" s="40">
        <v>6.3930059999999997</v>
      </c>
      <c r="D34" s="41">
        <v>6.730137</v>
      </c>
      <c r="E34" s="41">
        <v>15.197493</v>
      </c>
      <c r="F34" s="41">
        <v>20.887734999999999</v>
      </c>
      <c r="G34" s="41">
        <v>5.9612550000000004</v>
      </c>
      <c r="H34" s="42">
        <v>4.1006109999999998</v>
      </c>
      <c r="I34" s="42">
        <v>5.7672239999999997</v>
      </c>
      <c r="J34" s="42">
        <v>5.8919309999999996</v>
      </c>
      <c r="K34" s="42">
        <v>4.6936739999999997</v>
      </c>
      <c r="L34" s="42">
        <v>3.7252369999999999</v>
      </c>
      <c r="M34" s="42">
        <v>2.8921220000000001</v>
      </c>
      <c r="N34" s="42">
        <v>5.2051740000000004</v>
      </c>
      <c r="O34" s="42">
        <v>5.5870740000000003</v>
      </c>
      <c r="P34" s="42">
        <v>2.9838049999999998</v>
      </c>
      <c r="Q34" s="42">
        <v>2.3865370000000001</v>
      </c>
      <c r="R34" s="43">
        <v>3.1131899999999999</v>
      </c>
      <c r="S34" s="43">
        <v>1.159362</v>
      </c>
      <c r="T34" s="43">
        <v>1.729876</v>
      </c>
      <c r="U34" s="43">
        <v>2.0912929999999998</v>
      </c>
    </row>
    <row r="35" spans="2:25" s="20" customFormat="1" ht="12.75" customHeight="1" x14ac:dyDescent="0.2">
      <c r="B35" s="24" t="s">
        <v>24</v>
      </c>
      <c r="C35" s="40">
        <v>4.2999999999999999E-4</v>
      </c>
      <c r="D35" s="41">
        <v>0</v>
      </c>
      <c r="E35" s="41">
        <v>9.2849999999999999E-3</v>
      </c>
      <c r="F35" s="41">
        <v>5.9170000000000004E-3</v>
      </c>
      <c r="G35" s="41">
        <v>1.5578E-2</v>
      </c>
      <c r="H35" s="42">
        <v>4.4667999999999999E-2</v>
      </c>
      <c r="I35" s="42">
        <v>5.1422000000000002E-2</v>
      </c>
      <c r="J35" s="42">
        <v>3.8739000000000003E-2</v>
      </c>
      <c r="K35" s="42">
        <v>0.216332</v>
      </c>
      <c r="L35" s="42">
        <v>0.12016499999999999</v>
      </c>
      <c r="M35" s="42">
        <v>0.21445</v>
      </c>
      <c r="N35" s="42">
        <v>0.99718200000000001</v>
      </c>
      <c r="O35" s="42">
        <v>1.1486540000000001</v>
      </c>
      <c r="P35" s="42">
        <v>0.92926599999999993</v>
      </c>
      <c r="Q35" s="42">
        <v>2.0216659999999997</v>
      </c>
      <c r="R35" s="43">
        <v>3.0391919999999999</v>
      </c>
      <c r="S35" s="43">
        <v>2.940121</v>
      </c>
      <c r="T35" s="43">
        <v>3.0487860000000002</v>
      </c>
      <c r="U35" s="43">
        <v>2.1955260000000001</v>
      </c>
    </row>
    <row r="36" spans="2:25" s="20" customFormat="1" ht="12.75" customHeight="1" x14ac:dyDescent="0.2">
      <c r="B36" s="24" t="s">
        <v>4</v>
      </c>
      <c r="C36" s="40">
        <v>104.610494</v>
      </c>
      <c r="D36" s="41">
        <v>99.140176999999994</v>
      </c>
      <c r="E36" s="41">
        <v>131.33318499999999</v>
      </c>
      <c r="F36" s="41">
        <v>150.97079299999999</v>
      </c>
      <c r="G36" s="41">
        <v>168.07716099999999</v>
      </c>
      <c r="H36" s="42">
        <v>195.93811500000001</v>
      </c>
      <c r="I36" s="42">
        <v>208.79087699999999</v>
      </c>
      <c r="J36" s="42">
        <v>272.40398499999998</v>
      </c>
      <c r="K36" s="42">
        <v>308.16030999999998</v>
      </c>
      <c r="L36" s="42">
        <v>420.43732399999999</v>
      </c>
      <c r="M36" s="42">
        <v>444.00893300000001</v>
      </c>
      <c r="N36" s="42">
        <v>795.69806400000004</v>
      </c>
      <c r="O36" s="42">
        <v>730.69373699999994</v>
      </c>
      <c r="P36" s="42">
        <v>943.55452500000001</v>
      </c>
      <c r="Q36" s="42">
        <v>983.083888</v>
      </c>
      <c r="R36" s="43">
        <v>1052.811627</v>
      </c>
      <c r="S36" s="43">
        <v>1240.0066859999999</v>
      </c>
      <c r="T36" s="72">
        <v>1514.6382169999999</v>
      </c>
      <c r="U36" s="72">
        <v>1324.0709770000001</v>
      </c>
    </row>
    <row r="37" spans="2:25" s="20" customFormat="1" ht="12.75" customHeight="1" x14ac:dyDescent="0.2">
      <c r="B37" s="24" t="s">
        <v>14</v>
      </c>
      <c r="C37" s="40">
        <v>205.85432</v>
      </c>
      <c r="D37" s="41">
        <v>244.737683</v>
      </c>
      <c r="E37" s="41">
        <v>232.80258599999999</v>
      </c>
      <c r="F37" s="41">
        <v>195.329095</v>
      </c>
      <c r="G37" s="41">
        <v>193.74651499999999</v>
      </c>
      <c r="H37" s="42">
        <v>201.714823</v>
      </c>
      <c r="I37" s="42">
        <v>211.911081</v>
      </c>
      <c r="J37" s="42">
        <v>97.331021000000007</v>
      </c>
      <c r="K37" s="42">
        <v>97.392122000000001</v>
      </c>
      <c r="L37" s="42">
        <v>193.69747100000001</v>
      </c>
      <c r="M37" s="42">
        <v>115.79323599999999</v>
      </c>
      <c r="N37" s="42">
        <v>183.13565500000001</v>
      </c>
      <c r="O37" s="42">
        <v>204.53004300000001</v>
      </c>
      <c r="P37" s="42">
        <v>87.632452999999998</v>
      </c>
      <c r="Q37" s="42">
        <v>109.42821299999999</v>
      </c>
      <c r="R37" s="43">
        <v>178.52096299999999</v>
      </c>
      <c r="S37" s="43">
        <v>200.86879099999999</v>
      </c>
      <c r="T37" s="72">
        <v>130.82570699999999</v>
      </c>
      <c r="U37" s="72">
        <v>161.151408</v>
      </c>
    </row>
    <row r="38" spans="2:25" s="20" customFormat="1" ht="12" customHeight="1" x14ac:dyDescent="0.2">
      <c r="B38" s="24"/>
      <c r="C38" s="40"/>
      <c r="D38" s="41"/>
      <c r="E38" s="41"/>
      <c r="F38" s="41"/>
      <c r="G38" s="41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3"/>
      <c r="S38" s="43"/>
      <c r="T38" s="43"/>
      <c r="U38" s="66"/>
    </row>
    <row r="39" spans="2:25" s="22" customFormat="1" ht="12.75" customHeight="1" x14ac:dyDescent="0.2">
      <c r="B39" s="23" t="s">
        <v>32</v>
      </c>
      <c r="C39" s="49">
        <v>4141.5100110000003</v>
      </c>
      <c r="D39" s="50">
        <v>4754.1474349999999</v>
      </c>
      <c r="E39" s="50">
        <v>7603.7835759999998</v>
      </c>
      <c r="F39" s="50">
        <v>9662.3528299999998</v>
      </c>
      <c r="G39" s="50">
        <v>11002.562604999999</v>
      </c>
      <c r="H39" s="51">
        <v>11793.272443</v>
      </c>
      <c r="I39" s="51">
        <v>9622.2123699999993</v>
      </c>
      <c r="J39" s="51">
        <v>11479.965587999999</v>
      </c>
      <c r="K39" s="51">
        <v>15636.999775</v>
      </c>
      <c r="L39" s="51">
        <v>22433.217614000001</v>
      </c>
      <c r="M39" s="51">
        <v>27344.989151000002</v>
      </c>
      <c r="N39" s="51">
        <v>20541.127295999999</v>
      </c>
      <c r="O39" s="46">
        <v>18465.283910999999</v>
      </c>
      <c r="P39" s="46">
        <v>17359.988761000001</v>
      </c>
      <c r="Q39" s="46">
        <v>16546.172164</v>
      </c>
      <c r="R39" s="47">
        <v>15379.202090000001</v>
      </c>
      <c r="S39" s="47">
        <v>9893.5891649999994</v>
      </c>
      <c r="T39" s="47">
        <v>8945.7601470000009</v>
      </c>
      <c r="U39" s="47">
        <v>8989.3647519999995</v>
      </c>
      <c r="V39" s="64"/>
      <c r="W39" s="64"/>
      <c r="X39" s="69"/>
    </row>
    <row r="40" spans="2:25" s="20" customFormat="1" ht="9" customHeight="1" x14ac:dyDescent="0.2">
      <c r="B40" s="24"/>
      <c r="C40" s="44"/>
      <c r="D40" s="45"/>
      <c r="E40" s="45"/>
      <c r="F40" s="45"/>
      <c r="G40" s="45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7"/>
      <c r="S40" s="47"/>
      <c r="T40" s="47"/>
      <c r="U40" s="47"/>
    </row>
    <row r="41" spans="2:25" s="22" customFormat="1" ht="12.75" customHeight="1" x14ac:dyDescent="0.2">
      <c r="B41" s="23" t="s">
        <v>20</v>
      </c>
      <c r="C41" s="44">
        <v>0</v>
      </c>
      <c r="D41" s="45">
        <v>0</v>
      </c>
      <c r="E41" s="45">
        <v>0</v>
      </c>
      <c r="F41" s="45">
        <v>0.19167200000000001</v>
      </c>
      <c r="G41" s="45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18.440082</v>
      </c>
      <c r="N41" s="46">
        <v>0</v>
      </c>
      <c r="O41" s="46">
        <v>0</v>
      </c>
      <c r="P41" s="46">
        <v>0</v>
      </c>
      <c r="Q41" s="46">
        <v>0</v>
      </c>
      <c r="R41" s="47">
        <v>0</v>
      </c>
      <c r="S41" s="47">
        <v>0</v>
      </c>
      <c r="T41" s="47">
        <v>0</v>
      </c>
      <c r="U41" s="47">
        <v>0</v>
      </c>
    </row>
    <row r="42" spans="2:25" s="20" customFormat="1" ht="8.25" customHeight="1" x14ac:dyDescent="0.2">
      <c r="B42" s="25"/>
      <c r="C42" s="44"/>
      <c r="D42" s="45"/>
      <c r="E42" s="45"/>
      <c r="F42" s="45"/>
      <c r="G42" s="45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7"/>
      <c r="S42" s="47"/>
      <c r="T42" s="47"/>
      <c r="U42" s="47"/>
    </row>
    <row r="43" spans="2:25" s="22" customFormat="1" ht="13.5" customHeight="1" x14ac:dyDescent="0.2">
      <c r="B43" s="23" t="s">
        <v>21</v>
      </c>
      <c r="C43" s="44">
        <v>3212.3492860000001</v>
      </c>
      <c r="D43" s="45">
        <v>5228.8822830000008</v>
      </c>
      <c r="E43" s="45">
        <v>8262.7105229999997</v>
      </c>
      <c r="F43" s="45">
        <v>9634.8876679999994</v>
      </c>
      <c r="G43" s="45">
        <v>10304.223946999999</v>
      </c>
      <c r="H43" s="46">
        <v>9283.983886</v>
      </c>
      <c r="I43" s="46">
        <v>10629.191804</v>
      </c>
      <c r="J43" s="46">
        <v>13864.141132000001</v>
      </c>
      <c r="K43" s="46">
        <v>17180.364289000001</v>
      </c>
      <c r="L43" s="46">
        <v>20221.367506000002</v>
      </c>
      <c r="M43" s="46">
        <v>21113.974203000002</v>
      </c>
      <c r="N43" s="46">
        <v>15323.913218</v>
      </c>
      <c r="O43" s="46">
        <v>12026.196081</v>
      </c>
      <c r="P43" s="46">
        <v>12712.492915999997</v>
      </c>
      <c r="Q43" s="46">
        <v>12296.447274000002</v>
      </c>
      <c r="R43" s="47">
        <v>10243.960705</v>
      </c>
      <c r="S43" s="47">
        <v>8111.6325420000003</v>
      </c>
      <c r="T43" s="47">
        <v>6858.5444040000002</v>
      </c>
      <c r="U43" s="47">
        <v>7915.379469000005</v>
      </c>
      <c r="W43" s="3"/>
      <c r="X43" s="3"/>
      <c r="Y43" s="3"/>
    </row>
    <row r="44" spans="2:25" s="20" customFormat="1" ht="9" customHeight="1" x14ac:dyDescent="0.2">
      <c r="B44" s="25"/>
      <c r="C44" s="40"/>
      <c r="D44" s="41"/>
      <c r="E44" s="41"/>
      <c r="F44" s="41"/>
      <c r="G44" s="41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3"/>
      <c r="S44" s="43"/>
      <c r="T44" s="43"/>
      <c r="U44" s="43"/>
      <c r="W44" s="3"/>
      <c r="X44" s="3"/>
      <c r="Y44" s="3"/>
    </row>
    <row r="45" spans="2:25" s="22" customFormat="1" ht="12.75" customHeight="1" x14ac:dyDescent="0.2">
      <c r="B45" s="33" t="s">
        <v>22</v>
      </c>
      <c r="C45" s="53">
        <v>384.04421499999989</v>
      </c>
      <c r="D45" s="37">
        <v>1608.6441599999998</v>
      </c>
      <c r="E45" s="37">
        <v>1743.7291210000003</v>
      </c>
      <c r="F45" s="37">
        <v>1118.889255</v>
      </c>
      <c r="G45" s="37">
        <v>589.85551200000009</v>
      </c>
      <c r="H45" s="37">
        <v>-952.23182400000042</v>
      </c>
      <c r="I45" s="37">
        <v>2491.3164039999992</v>
      </c>
      <c r="J45" s="37">
        <v>4248.4767300000021</v>
      </c>
      <c r="K45" s="37">
        <v>3182.0066700000025</v>
      </c>
      <c r="L45" s="37">
        <v>475.45894300000145</v>
      </c>
      <c r="M45" s="37">
        <v>-3014.235373</v>
      </c>
      <c r="N45" s="37">
        <v>-2668.8340310000021</v>
      </c>
      <c r="O45" s="37">
        <v>-3547.849592999999</v>
      </c>
      <c r="P45" s="37">
        <v>-1181.8897050000014</v>
      </c>
      <c r="Q45" s="37">
        <v>-323.05539299999873</v>
      </c>
      <c r="R45" s="38">
        <v>-1375.1511680000001</v>
      </c>
      <c r="S45" s="38">
        <v>-387.08568400000001</v>
      </c>
      <c r="T45" s="68">
        <v>32.949625000001106</v>
      </c>
      <c r="U45" s="67">
        <v>609.59449500000005</v>
      </c>
      <c r="V45" s="64"/>
      <c r="W45" s="3"/>
      <c r="X45" s="3"/>
      <c r="Y45" s="3"/>
    </row>
    <row r="46" spans="2:25" ht="12.75" customHeight="1" x14ac:dyDescent="0.2">
      <c r="B46" s="54" t="s">
        <v>33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71"/>
      <c r="W46" s="3"/>
      <c r="X46" s="3"/>
      <c r="Y46" s="3"/>
    </row>
    <row r="47" spans="2:25" ht="12.75" customHeight="1" x14ac:dyDescent="0.2">
      <c r="B47" s="55" t="s">
        <v>35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56"/>
      <c r="P47" s="56"/>
      <c r="Q47" s="56"/>
      <c r="R47" s="56"/>
      <c r="S47" s="56"/>
      <c r="T47" s="56"/>
      <c r="U47" s="56"/>
    </row>
    <row r="48" spans="2:25" ht="12.75" customHeight="1" x14ac:dyDescent="0.2">
      <c r="B48" s="54" t="s">
        <v>34</v>
      </c>
      <c r="C48" s="16"/>
      <c r="D48" s="16"/>
      <c r="E48" s="26"/>
      <c r="F48" s="16"/>
      <c r="H48" s="2"/>
    </row>
    <row r="49" spans="2:21" s="7" customFormat="1" ht="12.75" customHeight="1" x14ac:dyDescent="0.2">
      <c r="B49" s="27" t="s">
        <v>27</v>
      </c>
      <c r="C49" s="8"/>
      <c r="D49" s="8"/>
      <c r="E49" s="9"/>
      <c r="F49" s="9"/>
    </row>
    <row r="50" spans="2:21" s="7" customFormat="1" ht="12.75" customHeight="1" x14ac:dyDescent="0.2">
      <c r="B50" s="10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</row>
    <row r="51" spans="2:21" s="7" customFormat="1" ht="12.75" customHeight="1" x14ac:dyDescent="0.2">
      <c r="B51" s="9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</row>
    <row r="52" spans="2:21" s="7" customFormat="1" ht="12.75" customHeight="1" x14ac:dyDescent="0.2">
      <c r="B52" s="10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</row>
    <row r="53" spans="2:21" s="7" customFormat="1" ht="12.75" customHeight="1" x14ac:dyDescent="0.2">
      <c r="B53" s="11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</row>
    <row r="54" spans="2:21" s="12" customFormat="1" ht="12.75" customHeight="1" x14ac:dyDescent="0.2">
      <c r="B54" s="11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</row>
    <row r="55" spans="2:21" s="12" customFormat="1" ht="12.75" customHeight="1" x14ac:dyDescent="0.2">
      <c r="B55" s="9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</row>
    <row r="56" spans="2:21" s="12" customFormat="1" ht="12.75" customHeight="1" x14ac:dyDescent="0.2">
      <c r="B56" s="10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</row>
    <row r="57" spans="2:21" s="12" customFormat="1" ht="12.75" customHeight="1" x14ac:dyDescent="0.2">
      <c r="B57" s="11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</row>
    <row r="58" spans="2:21" ht="12.75" customHeight="1" x14ac:dyDescent="0.2">
      <c r="B58" s="13"/>
      <c r="C58" s="6"/>
    </row>
    <row r="59" spans="2:21" ht="12.75" customHeight="1" x14ac:dyDescent="0.2">
      <c r="B59" s="6"/>
      <c r="C59" s="6"/>
    </row>
    <row r="60" spans="2:21" ht="12.75" customHeight="1" x14ac:dyDescent="0.2">
      <c r="B60" s="14"/>
      <c r="C60" s="6"/>
    </row>
    <row r="61" spans="2:21" ht="12.75" customHeight="1" x14ac:dyDescent="0.2">
      <c r="B61" s="6"/>
      <c r="C61" s="6"/>
    </row>
    <row r="62" spans="2:21" ht="12.75" customHeight="1" x14ac:dyDescent="0.2">
      <c r="B62" s="14"/>
      <c r="C62" s="6"/>
    </row>
    <row r="63" spans="2:21" ht="12.75" customHeight="1" x14ac:dyDescent="0.2">
      <c r="B63" s="14"/>
      <c r="C63" s="6"/>
    </row>
    <row r="64" spans="2:21" ht="12.75" customHeight="1" x14ac:dyDescent="0.2">
      <c r="B64" s="14"/>
      <c r="C64" s="6"/>
    </row>
    <row r="65" spans="2:5" ht="12.75" customHeight="1" x14ac:dyDescent="0.2">
      <c r="B65" s="14"/>
      <c r="C65" s="6"/>
    </row>
    <row r="66" spans="2:5" ht="12.75" customHeight="1" x14ac:dyDescent="0.2">
      <c r="B66" s="14"/>
      <c r="C66" s="6"/>
    </row>
    <row r="67" spans="2:5" ht="12.75" customHeight="1" x14ac:dyDescent="0.2">
      <c r="B67" s="15"/>
      <c r="C67" s="4"/>
    </row>
    <row r="68" spans="2:5" ht="12.75" customHeight="1" x14ac:dyDescent="0.2">
      <c r="B68" s="15"/>
      <c r="C68" s="4"/>
    </row>
    <row r="69" spans="2:5" ht="12.75" customHeight="1" x14ac:dyDescent="0.2">
      <c r="B69" s="16"/>
      <c r="C69" s="4"/>
      <c r="D69" s="4"/>
      <c r="E69" s="4"/>
    </row>
    <row r="70" spans="2:5" ht="12.75" customHeight="1" x14ac:dyDescent="0.2">
      <c r="B70" s="16"/>
      <c r="C70" s="4"/>
      <c r="E70" s="5"/>
    </row>
    <row r="71" spans="2:5" ht="12.75" customHeight="1" x14ac:dyDescent="0.2">
      <c r="B71" s="16"/>
      <c r="C71" s="4"/>
      <c r="E71" s="4"/>
    </row>
    <row r="72" spans="2:5" ht="12.75" customHeight="1" x14ac:dyDescent="0.2">
      <c r="E72" s="4"/>
    </row>
    <row r="73" spans="2:5" ht="12.75" customHeight="1" x14ac:dyDescent="0.2">
      <c r="E73" s="4"/>
    </row>
    <row r="74" spans="2:5" ht="12.75" customHeight="1" x14ac:dyDescent="0.2">
      <c r="E74" s="5"/>
    </row>
    <row r="75" spans="2:5" ht="12.75" customHeight="1" x14ac:dyDescent="0.2">
      <c r="E75" s="4"/>
    </row>
    <row r="76" spans="2:5" ht="12.75" customHeight="1" x14ac:dyDescent="0.2">
      <c r="E76" s="4"/>
    </row>
    <row r="77" spans="2:5" ht="12.75" customHeight="1" x14ac:dyDescent="0.2">
      <c r="E77" s="4"/>
    </row>
    <row r="78" spans="2:5" ht="12.75" customHeight="1" x14ac:dyDescent="0.2">
      <c r="E78" s="5"/>
    </row>
    <row r="79" spans="2:5" ht="12.75" customHeight="1" x14ac:dyDescent="0.2">
      <c r="E79" s="4"/>
    </row>
    <row r="80" spans="2:5" ht="12.75" customHeight="1" x14ac:dyDescent="0.2">
      <c r="E80" s="5"/>
    </row>
    <row r="81" spans="5:5" ht="12.75" customHeight="1" x14ac:dyDescent="0.2">
      <c r="E81" s="4"/>
    </row>
    <row r="82" spans="5:5" ht="12.75" customHeight="1" x14ac:dyDescent="0.2">
      <c r="E82" s="4"/>
    </row>
    <row r="83" spans="5:5" ht="12.75" customHeight="1" x14ac:dyDescent="0.2">
      <c r="E83" s="4"/>
    </row>
    <row r="84" spans="5:5" ht="12.75" customHeight="1" x14ac:dyDescent="0.2">
      <c r="E84" s="4"/>
    </row>
    <row r="85" spans="5:5" ht="12.75" customHeight="1" x14ac:dyDescent="0.2">
      <c r="E85" s="4"/>
    </row>
    <row r="86" spans="5:5" ht="12.75" customHeight="1" x14ac:dyDescent="0.2">
      <c r="E86" s="4"/>
    </row>
    <row r="87" spans="5:5" ht="12.75" customHeight="1" x14ac:dyDescent="0.2">
      <c r="E87" s="4"/>
    </row>
    <row r="88" spans="5:5" ht="12.75" customHeight="1" x14ac:dyDescent="0.2">
      <c r="E88" s="4"/>
    </row>
    <row r="89" spans="5:5" ht="12.75" customHeight="1" x14ac:dyDescent="0.2">
      <c r="E89" s="4"/>
    </row>
    <row r="90" spans="5:5" ht="12.75" customHeight="1" x14ac:dyDescent="0.2">
      <c r="E90" s="4"/>
    </row>
    <row r="91" spans="5:5" ht="12.75" customHeight="1" x14ac:dyDescent="0.2">
      <c r="E91" s="4"/>
    </row>
    <row r="92" spans="5:5" ht="12.75" customHeight="1" x14ac:dyDescent="0.2">
      <c r="E92" s="4"/>
    </row>
    <row r="93" spans="5:5" ht="12.75" customHeight="1" x14ac:dyDescent="0.2">
      <c r="E93" s="4"/>
    </row>
    <row r="94" spans="5:5" ht="12.75" customHeight="1" x14ac:dyDescent="0.2">
      <c r="E94" s="4"/>
    </row>
  </sheetData>
  <phoneticPr fontId="0" type="noConversion"/>
  <printOptions horizontalCentered="1" verticalCentered="1"/>
  <pageMargins left="0.35433070866141736" right="0.35433070866141736" top="0.19685039370078741" bottom="0.19685039370078741" header="0" footer="0"/>
  <pageSetup scale="6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6.01.05</vt:lpstr>
      <vt:lpstr>'6.01.05'!A_impresión_IM</vt:lpstr>
      <vt:lpstr>'6.01.05'!Área_de_impresión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Gobiernos Regionales</dc:title>
  <dc:subject>Operaciones efectivas de caja</dc:subject>
  <dc:creator>Lic. Patricia Pantelís C.</dc:creator>
  <dc:description>Para revisar.</dc:description>
  <cp:lastModifiedBy>Albaro Benedicto Laime Mamani</cp:lastModifiedBy>
  <cp:lastPrinted>2011-06-22T23:40:05Z</cp:lastPrinted>
  <dcterms:created xsi:type="dcterms:W3CDTF">1999-03-24T19:40:20Z</dcterms:created>
  <dcterms:modified xsi:type="dcterms:W3CDTF">2024-01-02T15:34:16Z</dcterms:modified>
</cp:coreProperties>
</file>