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S1\Downloads\TEMPORAL\DIGITAL\ANUARIO DIGITAL 22\documentos\603\"/>
    </mc:Choice>
  </mc:AlternateContent>
  <xr:revisionPtr revIDLastSave="0" documentId="8_{180E8C19-5B07-47C3-8785-64B56CB13E37}" xr6:coauthVersionLast="47" xr6:coauthVersionMax="47" xr10:uidLastSave="{00000000-0000-0000-0000-000000000000}"/>
  <bookViews>
    <workbookView xWindow="-120" yWindow="-120" windowWidth="24240" windowHeight="13020"/>
  </bookViews>
  <sheets>
    <sheet name="6.03.01" sheetId="4" r:id="rId1"/>
  </sheets>
  <calcPr calcId="181029"/>
</workbook>
</file>

<file path=xl/calcChain.xml><?xml version="1.0" encoding="utf-8"?>
<calcChain xmlns="http://schemas.openxmlformats.org/spreadsheetml/2006/main">
  <c r="U14" i="4" l="1"/>
  <c r="U13" i="4"/>
  <c r="U12" i="4"/>
  <c r="U10" i="4"/>
  <c r="U56" i="4"/>
  <c r="U51" i="4"/>
  <c r="U46" i="4"/>
  <c r="U41" i="4"/>
  <c r="U36" i="4"/>
  <c r="U31" i="4"/>
  <c r="U26" i="4"/>
  <c r="U21" i="4"/>
  <c r="U16" i="4"/>
</calcChain>
</file>

<file path=xl/sharedStrings.xml><?xml version="1.0" encoding="utf-8"?>
<sst xmlns="http://schemas.openxmlformats.org/spreadsheetml/2006/main" count="53" uniqueCount="27">
  <si>
    <t>(En millones de bolivianos)</t>
  </si>
  <si>
    <t>DEPARTAMENTO</t>
  </si>
  <si>
    <t xml:space="preserve">   Universidades</t>
  </si>
  <si>
    <t xml:space="preserve">   Gobiernos Autónomos Departamentales</t>
  </si>
  <si>
    <t>Chuquisaca</t>
  </si>
  <si>
    <t xml:space="preserve">   Gobierno Autónomo Departamental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</si>
  <si>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</si>
  <si>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</si>
  <si>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</si>
  <si>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</si>
  <si>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</si>
  <si>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</si>
  <si>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</si>
  <si>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</si>
  <si>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Cuadro Nº 6.03.01</t>
  </si>
  <si>
    <t>TOTAL</t>
  </si>
  <si>
    <t xml:space="preserve">   Gobiernos Autonómos Municipales</t>
  </si>
  <si>
    <r>
      <t>2018</t>
    </r>
    <r>
      <rPr>
        <b/>
        <vertAlign val="superscript"/>
        <sz val="10"/>
        <color indexed="9"/>
        <rFont val="Arial"/>
        <family val="2"/>
      </rPr>
      <t>(p)</t>
    </r>
  </si>
  <si>
    <r>
      <t>2019</t>
    </r>
    <r>
      <rPr>
        <b/>
        <vertAlign val="superscript"/>
        <sz val="10"/>
        <color indexed="9"/>
        <rFont val="Arial"/>
        <family val="2"/>
      </rPr>
      <t>(p)</t>
    </r>
  </si>
  <si>
    <t>Nota: “Puede existir diferencias en los valores que se muestran en los cuadros, debido a que su cálculo considera todos los dígitos decimales”.</t>
  </si>
  <si>
    <t>Fuente: Ministerio de Economía y Finanzas Públicas</t>
  </si>
  <si>
    <t xml:space="preserve">     Instituto Nacional de Estadística</t>
  </si>
  <si>
    <t>(p) Preliminar.</t>
  </si>
  <si>
    <r>
      <t>2020</t>
    </r>
    <r>
      <rPr>
        <b/>
        <vertAlign val="superscript"/>
        <sz val="10"/>
        <color indexed="9"/>
        <rFont val="Arial"/>
        <family val="2"/>
      </rPr>
      <t>(p)</t>
    </r>
  </si>
  <si>
    <r>
      <t>2021</t>
    </r>
    <r>
      <rPr>
        <b/>
        <vertAlign val="superscript"/>
        <sz val="10"/>
        <color indexed="9"/>
        <rFont val="Arial"/>
        <family val="2"/>
      </rPr>
      <t>(p)</t>
    </r>
  </si>
  <si>
    <r>
      <t>2022</t>
    </r>
    <r>
      <rPr>
        <b/>
        <vertAlign val="superscript"/>
        <sz val="10"/>
        <color indexed="9"/>
        <rFont val="Arial"/>
        <family val="2"/>
      </rPr>
      <t>(p)</t>
    </r>
  </si>
  <si>
    <t>BOLIVIA: COPARTICIPACIÓN TRIBUTARIA A GOBIERNOS AUTÓNOMOS MUNICIPALES, UNIVERSIDADES Y TRANSFERENCIAS POR IMPUESTO ESPECIAL A LOS HIDROCARBUROS Y SUS DERIVADOS (IEHD) A GOBIERNOS AUTÓNOMOS DEPARTAMENTALES, SEGÚN DEPARTAMENTO, 2010 - 2022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</si>
</sst>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6" formatCode="#,##0.0000"/>
    <numFmt numFmtId="208" formatCode="#,##0.00000"/>
  </numFmts>
  <fonts count="12" x14ac:knownFonts="1">
    <font>
      <sz val="10"/>
      <name val="Arial"/>
    </font>
    <font>
      <sz val="10"/>
      <name val="Arial"/>
      <family val="2"/>
    </font>
    <font>
      <b/>
      <sz val="10"/>
      <color indexed="16"/>
      <name val="Arial"/>
      <family val="2"/>
    </font>
    <font>
      <b/>
      <vertAlign val="superscript"/>
      <sz val="10"/>
      <color indexed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7"/>
      <name val="Arial"/>
      <family val="2"/>
    </font>
    <font>
      <sz val="7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2" borderId="0" xfId="0" applyFont="1" applyFill="1"/>
    <xf numFmtId="0" fontId="2" fillId="2" borderId="0" xfId="0" applyFont="1" applyFill="1"/>
    <xf numFmtId="4" fontId="2" fillId="2" borderId="0" xfId="0" applyNumberFormat="1" applyFont="1" applyFill="1"/>
    <xf numFmtId="0" fontId="1" fillId="2" borderId="0" xfId="0" applyFont="1" applyFill="1" applyBorder="1"/>
    <xf numFmtId="208" fontId="1" fillId="2" borderId="0" xfId="0" applyNumberFormat="1" applyFont="1" applyFill="1"/>
    <xf numFmtId="0" fontId="9" fillId="2" borderId="0" xfId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1" fontId="11" fillId="3" borderId="14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 indent="1"/>
    </xf>
    <xf numFmtId="0" fontId="5" fillId="2" borderId="2" xfId="0" applyFont="1" applyFill="1" applyBorder="1"/>
    <xf numFmtId="0" fontId="6" fillId="2" borderId="2" xfId="0" applyFont="1" applyFill="1" applyBorder="1" applyAlignment="1">
      <alignment horizontal="left" indent="1"/>
    </xf>
    <xf numFmtId="0" fontId="6" fillId="2" borderId="2" xfId="0" applyFont="1" applyFill="1" applyBorder="1"/>
    <xf numFmtId="0" fontId="6" fillId="2" borderId="3" xfId="0" applyFont="1" applyFill="1" applyBorder="1" applyAlignment="1">
      <alignment horizontal="left" indent="1"/>
    </xf>
    <xf numFmtId="0" fontId="5" fillId="4" borderId="4" xfId="0" applyFont="1" applyFill="1" applyBorder="1" applyAlignment="1">
      <alignment horizontal="left" indent="1"/>
    </xf>
    <xf numFmtId="4" fontId="5" fillId="2" borderId="5" xfId="0" applyNumberFormat="1" applyFont="1" applyFill="1" applyBorder="1"/>
    <xf numFmtId="4" fontId="5" fillId="2" borderId="6" xfId="0" applyNumberFormat="1" applyFont="1" applyFill="1" applyBorder="1"/>
    <xf numFmtId="4" fontId="6" fillId="2" borderId="6" xfId="0" applyNumberFormat="1" applyFont="1" applyFill="1" applyBorder="1"/>
    <xf numFmtId="4" fontId="6" fillId="2" borderId="7" xfId="0" applyNumberFormat="1" applyFont="1" applyFill="1" applyBorder="1"/>
    <xf numFmtId="4" fontId="6" fillId="2" borderId="5" xfId="0" applyNumberFormat="1" applyFont="1" applyFill="1" applyBorder="1"/>
    <xf numFmtId="4" fontId="5" fillId="2" borderId="7" xfId="0" applyNumberFormat="1" applyFont="1" applyFill="1" applyBorder="1"/>
    <xf numFmtId="4" fontId="6" fillId="2" borderId="8" xfId="0" applyNumberFormat="1" applyFont="1" applyFill="1" applyBorder="1"/>
    <xf numFmtId="4" fontId="6" fillId="2" borderId="9" xfId="0" applyNumberFormat="1" applyFont="1" applyFill="1" applyBorder="1"/>
    <xf numFmtId="4" fontId="6" fillId="2" borderId="10" xfId="0" applyNumberFormat="1" applyFont="1" applyFill="1" applyBorder="1"/>
    <xf numFmtId="0" fontId="7" fillId="2" borderId="0" xfId="1" applyFont="1" applyFill="1"/>
    <xf numFmtId="0" fontId="8" fillId="2" borderId="0" xfId="1" applyFont="1" applyFill="1"/>
    <xf numFmtId="0" fontId="8" fillId="2" borderId="0" xfId="0" applyFont="1" applyFill="1" applyBorder="1" applyAlignment="1">
      <alignment horizontal="left" indent="2"/>
    </xf>
    <xf numFmtId="4" fontId="5" fillId="4" borderId="11" xfId="0" applyNumberFormat="1" applyFont="1" applyFill="1" applyBorder="1" applyAlignment="1">
      <alignment horizontal="right"/>
    </xf>
    <xf numFmtId="4" fontId="5" fillId="4" borderId="12" xfId="0" applyNumberFormat="1" applyFont="1" applyFill="1" applyBorder="1" applyAlignment="1">
      <alignment horizontal="right"/>
    </xf>
    <xf numFmtId="4" fontId="6" fillId="2" borderId="13" xfId="0" applyNumberFormat="1" applyFont="1" applyFill="1" applyBorder="1"/>
    <xf numFmtId="186" fontId="6" fillId="2" borderId="7" xfId="0" applyNumberFormat="1" applyFont="1" applyFill="1" applyBorder="1"/>
    <xf numFmtId="208" fontId="6" fillId="2" borderId="13" xfId="0" applyNumberFormat="1" applyFont="1" applyFill="1" applyBorder="1"/>
    <xf numFmtId="0" fontId="9" fillId="2" borderId="0" xfId="1" applyFont="1" applyFill="1" applyAlignment="1">
      <alignment vertical="center" wrapText="1"/>
    </xf>
    <xf numFmtId="0" fontId="0" fillId="0" borderId="0" xfId="0" applyAlignment="1">
      <alignment wrapText="1"/>
    </xf>
  </cellXfs>
  <cellStyles count="2">
    <cellStyle name="Normal" xfId="0" builtinId="0"/>
    <cellStyle name="Normal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1266825</xdr:colOff>
      <xdr:row>4</xdr:row>
      <xdr:rowOff>19050</xdr:rowOff>
    </xdr:to>
    <xdr:pic>
      <xdr:nvPicPr>
        <xdr:cNvPr id="1120" name="Imagen 2">
          <a:extLst>
            <a:ext uri="{FF2B5EF4-FFF2-40B4-BE49-F238E27FC236}">
              <a16:creationId xmlns:a16="http://schemas.microsoft.com/office/drawing/2014/main" id="{5CDD61AF-2DE3-4699-9F03-C57E5FB2C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0"/>
          <a:ext cx="12668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U67"/>
  <sheetViews>
    <sheetView tabSelected="1" zoomScale="120" zoomScaleNormal="120" workbookViewId="0">
      <pane xSplit="2" ySplit="9" topLeftCell="I10" activePane="bottomRight" state="frozen"/>
      <selection pane="topRight" activeCell="B1" sqref="B1"/>
      <selection pane="bottomLeft" activeCell="A5" sqref="A5"/>
      <selection pane="bottomRight" activeCell="B7" sqref="B7:S7"/>
    </sheetView>
  </sheetViews>
  <sheetFormatPr baseColWidth="10" defaultRowHeight="12.75" x14ac:dyDescent="0.2"/>
  <cols>
    <col min="1" max="1" width="5.5703125" style="1" customWidth="1"/>
    <col min="2" max="2" width="39.85546875" style="1" customWidth="1"/>
    <col min="3" max="8" width="10.7109375" style="1" hidden="1" customWidth="1"/>
    <col min="9" max="9" width="12" style="1" bestFit="1" customWidth="1"/>
    <col min="10" max="19" width="10.7109375" style="1" customWidth="1"/>
    <col min="20" max="20" width="12.42578125" style="1" customWidth="1"/>
    <col min="21" max="21" width="11.7109375" style="1" customWidth="1"/>
    <col min="22" max="16384" width="11.42578125" style="1"/>
  </cols>
  <sheetData>
    <row r="6" spans="2:21" s="2" customFormat="1" x14ac:dyDescent="0.2">
      <c r="B6" s="6" t="s">
        <v>14</v>
      </c>
    </row>
    <row r="7" spans="2:21" s="2" customFormat="1" ht="30" customHeight="1" x14ac:dyDescent="0.2">
      <c r="B7" s="34" t="s">
        <v>26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 spans="2:21" s="2" customFormat="1" x14ac:dyDescent="0.2">
      <c r="B8" s="7" t="s"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2:21" ht="14.25" x14ac:dyDescent="0.2">
      <c r="B9" s="8" t="s">
        <v>1</v>
      </c>
      <c r="C9" s="9">
        <v>2004</v>
      </c>
      <c r="D9" s="9">
        <v>2005</v>
      </c>
      <c r="E9" s="9">
        <v>2006</v>
      </c>
      <c r="F9" s="9">
        <v>2007</v>
      </c>
      <c r="G9" s="9">
        <v>2008</v>
      </c>
      <c r="H9" s="9">
        <v>2009</v>
      </c>
      <c r="I9" s="9">
        <v>2010</v>
      </c>
      <c r="J9" s="9">
        <v>2011</v>
      </c>
      <c r="K9" s="9">
        <v>2012</v>
      </c>
      <c r="L9" s="9">
        <v>2013</v>
      </c>
      <c r="M9" s="9">
        <v>2014</v>
      </c>
      <c r="N9" s="9">
        <v>2015</v>
      </c>
      <c r="O9" s="9">
        <v>2016</v>
      </c>
      <c r="P9" s="9">
        <v>2017</v>
      </c>
      <c r="Q9" s="9" t="s">
        <v>17</v>
      </c>
      <c r="R9" s="9" t="s">
        <v>18</v>
      </c>
      <c r="S9" s="9" t="s">
        <v>23</v>
      </c>
      <c r="T9" s="9" t="s">
        <v>24</v>
      </c>
      <c r="U9" s="9" t="s">
        <v>25</v>
      </c>
    </row>
    <row r="10" spans="2:21" x14ac:dyDescent="0.2">
      <c r="B10" s="16" t="s">
        <v>15</v>
      </c>
      <c r="C10" s="29">
        <v>2384.6996060400006</v>
      </c>
      <c r="D10" s="29">
        <v>2698.1971453599999</v>
      </c>
      <c r="E10" s="29">
        <v>3241.9671765499997</v>
      </c>
      <c r="F10" s="29">
        <v>4022.0004516500003</v>
      </c>
      <c r="G10" s="29">
        <v>5025.2988622299999</v>
      </c>
      <c r="H10" s="29">
        <v>4419.1482577800007</v>
      </c>
      <c r="I10" s="29">
        <v>5224.6922695800004</v>
      </c>
      <c r="J10" s="29">
        <v>6910.2400500999993</v>
      </c>
      <c r="K10" s="29">
        <v>7775.2023123600002</v>
      </c>
      <c r="L10" s="29">
        <v>9052.9880042700006</v>
      </c>
      <c r="M10" s="29">
        <v>10341.540870589997</v>
      </c>
      <c r="N10" s="29">
        <v>11418.289763099998</v>
      </c>
      <c r="O10" s="29">
        <v>10797.414498929998</v>
      </c>
      <c r="P10" s="29">
        <v>10939.283982749999</v>
      </c>
      <c r="Q10" s="29">
        <v>11311.402293090003</v>
      </c>
      <c r="R10" s="30">
        <v>10854.373798819992</v>
      </c>
      <c r="S10" s="30">
        <v>8268.9657888299826</v>
      </c>
      <c r="T10" s="30">
        <v>9575.154070539993</v>
      </c>
      <c r="U10" s="30">
        <f>+SUM(U12:U14)</f>
        <v>10522.182673319998</v>
      </c>
    </row>
    <row r="11" spans="2:21" x14ac:dyDescent="0.2">
      <c r="B11" s="12"/>
      <c r="C11" s="17"/>
      <c r="D11" s="18"/>
      <c r="E11" s="18"/>
      <c r="F11" s="18"/>
      <c r="G11" s="18"/>
      <c r="H11" s="18"/>
      <c r="I11" s="18"/>
      <c r="J11" s="18"/>
      <c r="K11" s="18"/>
      <c r="L11" s="19"/>
      <c r="M11" s="19"/>
      <c r="N11" s="19"/>
      <c r="O11" s="19"/>
      <c r="P11" s="19"/>
      <c r="Q11" s="19"/>
      <c r="R11" s="20"/>
      <c r="S11" s="20"/>
      <c r="T11" s="20"/>
      <c r="U11" s="20"/>
    </row>
    <row r="12" spans="2:21" x14ac:dyDescent="0.2">
      <c r="B12" s="13" t="s">
        <v>16</v>
      </c>
      <c r="C12" s="21">
        <v>1703.5046808300003</v>
      </c>
      <c r="D12" s="19">
        <v>1855.9619969100002</v>
      </c>
      <c r="E12" s="19">
        <v>2295.4049131299994</v>
      </c>
      <c r="F12" s="19">
        <v>2800.5178056300001</v>
      </c>
      <c r="G12" s="19">
        <v>3618.0025970799998</v>
      </c>
      <c r="H12" s="19">
        <v>3407.0532504500002</v>
      </c>
      <c r="I12" s="19">
        <v>3968.0486996</v>
      </c>
      <c r="J12" s="19">
        <v>5085.0487236999988</v>
      </c>
      <c r="K12" s="19">
        <v>5902.6692937300004</v>
      </c>
      <c r="L12" s="19">
        <v>6811.8259170599995</v>
      </c>
      <c r="M12" s="19">
        <v>7765.9862392799987</v>
      </c>
      <c r="N12" s="19">
        <v>8500.5725546899976</v>
      </c>
      <c r="O12" s="19">
        <v>7991.5334148999991</v>
      </c>
      <c r="P12" s="19">
        <v>8016.8244817899995</v>
      </c>
      <c r="Q12" s="19">
        <v>8315.1066562800024</v>
      </c>
      <c r="R12" s="20">
        <v>8181.7361093199934</v>
      </c>
      <c r="S12" s="20">
        <v>6185.9378873199848</v>
      </c>
      <c r="T12" s="20">
        <v>7159.3209277299957</v>
      </c>
      <c r="U12" s="20">
        <f>+U17+U22+U27+U32+U37+U42+U47+U52+U57</f>
        <v>8131.8601226699975</v>
      </c>
    </row>
    <row r="13" spans="2:21" x14ac:dyDescent="0.2">
      <c r="B13" s="13" t="s">
        <v>2</v>
      </c>
      <c r="C13" s="21">
        <v>425.87617011999998</v>
      </c>
      <c r="D13" s="19">
        <v>463.99049957999995</v>
      </c>
      <c r="E13" s="19">
        <v>573.85122815000011</v>
      </c>
      <c r="F13" s="19">
        <v>700.12945133000005</v>
      </c>
      <c r="G13" s="19">
        <v>904.50064939000004</v>
      </c>
      <c r="H13" s="19">
        <v>851.15822624999998</v>
      </c>
      <c r="I13" s="19">
        <v>992.01217476000011</v>
      </c>
      <c r="J13" s="19">
        <v>1271.26218109</v>
      </c>
      <c r="K13" s="19">
        <v>1588.3209007799999</v>
      </c>
      <c r="L13" s="19">
        <v>1824.8039344700003</v>
      </c>
      <c r="M13" s="19">
        <v>2080.3431607499997</v>
      </c>
      <c r="N13" s="19">
        <v>2277.0847004999991</v>
      </c>
      <c r="O13" s="19">
        <v>2138.8416276799999</v>
      </c>
      <c r="P13" s="19">
        <v>2154.32618224</v>
      </c>
      <c r="Q13" s="19">
        <v>2236.4007363399996</v>
      </c>
      <c r="R13" s="20">
        <v>2200.6537137999994</v>
      </c>
      <c r="S13" s="20">
        <v>1663.8264468199982</v>
      </c>
      <c r="T13" s="20">
        <v>1929.5177446299988</v>
      </c>
      <c r="U13" s="20">
        <f>+U18+U23+U28+U33+U38+U43+U48+U53+U58</f>
        <v>2192.9253959300004</v>
      </c>
    </row>
    <row r="14" spans="2:21" x14ac:dyDescent="0.2">
      <c r="B14" s="13" t="s">
        <v>3</v>
      </c>
      <c r="C14" s="21">
        <v>255.31875509000002</v>
      </c>
      <c r="D14" s="19">
        <v>378.24464886999993</v>
      </c>
      <c r="E14" s="19">
        <v>372.71103527000002</v>
      </c>
      <c r="F14" s="19">
        <v>521.35319469000001</v>
      </c>
      <c r="G14" s="19">
        <v>502.79561576000003</v>
      </c>
      <c r="H14" s="19">
        <v>160.93678108</v>
      </c>
      <c r="I14" s="19">
        <v>264.63139521999994</v>
      </c>
      <c r="J14" s="19">
        <v>553.92914531000008</v>
      </c>
      <c r="K14" s="19">
        <v>284.21211784999997</v>
      </c>
      <c r="L14" s="19">
        <v>416.35815274000004</v>
      </c>
      <c r="M14" s="19">
        <v>495.21147056000007</v>
      </c>
      <c r="N14" s="19">
        <v>640.63250790999996</v>
      </c>
      <c r="O14" s="19">
        <v>667.03945635000014</v>
      </c>
      <c r="P14" s="19">
        <v>768.13331872000003</v>
      </c>
      <c r="Q14" s="19">
        <v>759.89490047000004</v>
      </c>
      <c r="R14" s="20">
        <v>471.98397569999975</v>
      </c>
      <c r="S14" s="20">
        <v>419.20145468999971</v>
      </c>
      <c r="T14" s="20">
        <v>486.31539817999965</v>
      </c>
      <c r="U14" s="20">
        <f>+U19+U24+U29+U34+U39+U44+U49+U54+U59</f>
        <v>197.39715472</v>
      </c>
    </row>
    <row r="15" spans="2:21" x14ac:dyDescent="0.2">
      <c r="B15" s="14"/>
      <c r="C15" s="21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0"/>
      <c r="S15" s="20"/>
      <c r="T15" s="20"/>
      <c r="U15" s="20"/>
    </row>
    <row r="16" spans="2:21" x14ac:dyDescent="0.2">
      <c r="B16" s="11" t="s">
        <v>4</v>
      </c>
      <c r="C16" s="17">
        <v>159.1688925</v>
      </c>
      <c r="D16" s="18">
        <v>182.19</v>
      </c>
      <c r="E16" s="18">
        <v>216.99104051</v>
      </c>
      <c r="F16" s="18">
        <v>270.58999999999997</v>
      </c>
      <c r="G16" s="18">
        <v>334.59658620999994</v>
      </c>
      <c r="H16" s="18">
        <v>287.64999999999998</v>
      </c>
      <c r="I16" s="18">
        <v>341.82</v>
      </c>
      <c r="J16" s="18">
        <v>456.86999999999995</v>
      </c>
      <c r="K16" s="18">
        <v>498.8840401600001</v>
      </c>
      <c r="L16" s="18">
        <v>583.47229512999991</v>
      </c>
      <c r="M16" s="18">
        <v>599.68000000000006</v>
      </c>
      <c r="N16" s="18">
        <v>665.63369652999995</v>
      </c>
      <c r="O16" s="18">
        <v>633.50592369000003</v>
      </c>
      <c r="P16" s="18">
        <v>645.80555272999993</v>
      </c>
      <c r="Q16" s="18">
        <v>667.23995185000001</v>
      </c>
      <c r="R16" s="22">
        <v>632.88229883999952</v>
      </c>
      <c r="S16" s="22">
        <v>483.76535485999977</v>
      </c>
      <c r="T16" s="22">
        <v>561.01247274999969</v>
      </c>
      <c r="U16" s="22">
        <f>+SUM(U18:U20)</f>
        <v>134.85346691000001</v>
      </c>
    </row>
    <row r="17" spans="2:21" x14ac:dyDescent="0.2">
      <c r="B17" s="13" t="s">
        <v>16</v>
      </c>
      <c r="C17" s="21">
        <v>109.42889250000002</v>
      </c>
      <c r="D17" s="21">
        <v>119.22236949000002</v>
      </c>
      <c r="E17" s="21">
        <v>147.45108708999999</v>
      </c>
      <c r="F17" s="21">
        <v>179.89827965000001</v>
      </c>
      <c r="G17" s="21">
        <v>232.41146232999998</v>
      </c>
      <c r="H17" s="21">
        <v>218.86060282999998</v>
      </c>
      <c r="I17" s="21">
        <v>254.89755082000002</v>
      </c>
      <c r="J17" s="21">
        <v>326.65084579999996</v>
      </c>
      <c r="K17" s="21">
        <v>379.17275083999999</v>
      </c>
      <c r="L17" s="21">
        <v>437.57470525000002</v>
      </c>
      <c r="M17" s="21">
        <v>446.35228734000003</v>
      </c>
      <c r="N17" s="21">
        <v>489.28059209000003</v>
      </c>
      <c r="O17" s="21">
        <v>461.82111967000003</v>
      </c>
      <c r="P17" s="21">
        <v>464.7696669799999</v>
      </c>
      <c r="Q17" s="21">
        <v>482.47357683000001</v>
      </c>
      <c r="R17" s="33">
        <v>474.42657572999963</v>
      </c>
      <c r="S17" s="31">
        <v>358.69811574999983</v>
      </c>
      <c r="T17" s="31">
        <v>415.96272592999975</v>
      </c>
      <c r="U17" s="31">
        <v>472.74978289000006</v>
      </c>
    </row>
    <row r="18" spans="2:21" x14ac:dyDescent="0.2">
      <c r="B18" s="13" t="s">
        <v>2</v>
      </c>
      <c r="C18" s="21">
        <v>27.357222960000005</v>
      </c>
      <c r="D18" s="19">
        <v>29.805592539999999</v>
      </c>
      <c r="E18" s="19">
        <v>36.862771620000004</v>
      </c>
      <c r="F18" s="19">
        <v>44.974569680000002</v>
      </c>
      <c r="G18" s="19">
        <v>58.102865749999999</v>
      </c>
      <c r="H18" s="19">
        <v>54.676281530000011</v>
      </c>
      <c r="I18" s="19">
        <v>63.724387729999997</v>
      </c>
      <c r="J18" s="19">
        <v>81.662711789999989</v>
      </c>
      <c r="K18" s="19">
        <v>94.793188300000011</v>
      </c>
      <c r="L18" s="19">
        <v>109.39367662000001</v>
      </c>
      <c r="M18" s="19">
        <v>111.58807208</v>
      </c>
      <c r="N18" s="19">
        <v>122.32014819999999</v>
      </c>
      <c r="O18" s="19">
        <v>115.3533518</v>
      </c>
      <c r="P18" s="19">
        <v>116.19241719</v>
      </c>
      <c r="Q18" s="19">
        <v>120.61839473000001</v>
      </c>
      <c r="R18" s="20">
        <v>118.6066440899999</v>
      </c>
      <c r="S18" s="20">
        <v>89.674529219999968</v>
      </c>
      <c r="T18" s="20">
        <v>103.99068173999999</v>
      </c>
      <c r="U18" s="20">
        <v>118.18744587</v>
      </c>
    </row>
    <row r="19" spans="2:21" x14ac:dyDescent="0.2">
      <c r="B19" s="13" t="s">
        <v>5</v>
      </c>
      <c r="C19" s="21">
        <v>22.384894979999995</v>
      </c>
      <c r="D19" s="19">
        <v>33.16233794</v>
      </c>
      <c r="E19" s="19">
        <v>32.677181800000007</v>
      </c>
      <c r="F19" s="19">
        <v>45.709280880000001</v>
      </c>
      <c r="G19" s="19">
        <v>44.082258130000007</v>
      </c>
      <c r="H19" s="19">
        <v>14.110021379999999</v>
      </c>
      <c r="I19" s="19">
        <v>23.201374999999999</v>
      </c>
      <c r="J19" s="19">
        <v>48.565354970000001</v>
      </c>
      <c r="K19" s="19">
        <v>24.918101020000002</v>
      </c>
      <c r="L19" s="19">
        <v>36.503913259999997</v>
      </c>
      <c r="M19" s="19">
        <v>41.73884125</v>
      </c>
      <c r="N19" s="19">
        <v>54.032956240000004</v>
      </c>
      <c r="O19" s="19">
        <v>56.331452219999996</v>
      </c>
      <c r="P19" s="19">
        <v>64.843468560000005</v>
      </c>
      <c r="Q19" s="19">
        <v>64.147980290000007</v>
      </c>
      <c r="R19" s="20">
        <v>39.849079019999984</v>
      </c>
      <c r="S19" s="20">
        <v>35.392709889999985</v>
      </c>
      <c r="T19" s="20">
        <v>41.059065079999968</v>
      </c>
      <c r="U19" s="20">
        <v>16.666021040000004</v>
      </c>
    </row>
    <row r="20" spans="2:21" x14ac:dyDescent="0.2">
      <c r="B20" s="13"/>
      <c r="C20" s="21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20"/>
      <c r="S20" s="20"/>
      <c r="T20" s="20"/>
      <c r="U20" s="20"/>
    </row>
    <row r="21" spans="2:21" x14ac:dyDescent="0.2">
      <c r="B21" s="11" t="s">
        <v>6</v>
      </c>
      <c r="C21" s="17">
        <v>655.34014847000003</v>
      </c>
      <c r="D21" s="18">
        <v>733.76</v>
      </c>
      <c r="E21" s="18">
        <v>888.70582974999991</v>
      </c>
      <c r="F21" s="18">
        <v>1097.43</v>
      </c>
      <c r="G21" s="18">
        <v>1384.04275465</v>
      </c>
      <c r="H21" s="18">
        <v>1241.42</v>
      </c>
      <c r="I21" s="18">
        <v>1461.28</v>
      </c>
      <c r="J21" s="18">
        <v>1915.07</v>
      </c>
      <c r="K21" s="18">
        <v>2264.7557453700006</v>
      </c>
      <c r="L21" s="18">
        <v>2622.8874630899995</v>
      </c>
      <c r="M21" s="18">
        <v>2853.57</v>
      </c>
      <c r="N21" s="18">
        <v>3143.2527875199985</v>
      </c>
      <c r="O21" s="18">
        <v>2969.7620157600008</v>
      </c>
      <c r="P21" s="18">
        <v>3007.6921913100005</v>
      </c>
      <c r="Q21" s="18">
        <v>3115.1389420200017</v>
      </c>
      <c r="R21" s="22">
        <v>3012.7866069499992</v>
      </c>
      <c r="S21" s="22">
        <v>2289.7440752000007</v>
      </c>
      <c r="T21" s="22">
        <v>2655.396706569999</v>
      </c>
      <c r="U21" s="22">
        <f>+SUM(U23:U25)</f>
        <v>737.16149307000001</v>
      </c>
    </row>
    <row r="22" spans="2:21" x14ac:dyDescent="0.2">
      <c r="B22" s="13" t="s">
        <v>16</v>
      </c>
      <c r="C22" s="21">
        <v>483.91014847000002</v>
      </c>
      <c r="D22" s="21">
        <v>527.21830013999988</v>
      </c>
      <c r="E22" s="21">
        <v>652.0497086299996</v>
      </c>
      <c r="F22" s="21">
        <v>795.53581738000003</v>
      </c>
      <c r="G22" s="21">
        <v>1027.7565962000001</v>
      </c>
      <c r="H22" s="21">
        <v>967.83276270999977</v>
      </c>
      <c r="I22" s="21">
        <v>1127.1932841</v>
      </c>
      <c r="J22" s="21">
        <v>1444.4965756599995</v>
      </c>
      <c r="K22" s="21">
        <v>1676.7559264900003</v>
      </c>
      <c r="L22" s="21">
        <v>1935.0176880099993</v>
      </c>
      <c r="M22" s="21">
        <v>2096.3103729699988</v>
      </c>
      <c r="N22" s="21">
        <v>2295.3760677500004</v>
      </c>
      <c r="O22" s="21">
        <v>2160.2424967100005</v>
      </c>
      <c r="P22" s="21">
        <v>2174.0348009600007</v>
      </c>
      <c r="Q22" s="21">
        <v>2256.8962030300017</v>
      </c>
      <c r="R22" s="31">
        <v>2220.8262791399998</v>
      </c>
      <c r="S22" s="31">
        <v>1679.0927078300012</v>
      </c>
      <c r="T22" s="31">
        <v>1947.1526291099995</v>
      </c>
      <c r="U22" s="31">
        <v>2212.9770883299993</v>
      </c>
    </row>
    <row r="23" spans="2:21" x14ac:dyDescent="0.2">
      <c r="B23" s="13" t="s">
        <v>2</v>
      </c>
      <c r="C23" s="21">
        <v>120.97753692000001</v>
      </c>
      <c r="D23" s="19">
        <v>131.80457525</v>
      </c>
      <c r="E23" s="19">
        <v>163.01242705999996</v>
      </c>
      <c r="F23" s="19">
        <v>198.88395373</v>
      </c>
      <c r="G23" s="19">
        <v>256.93914889000001</v>
      </c>
      <c r="H23" s="19">
        <v>241.78630544999999</v>
      </c>
      <c r="I23" s="19">
        <v>281.79832066</v>
      </c>
      <c r="J23" s="19">
        <v>361.12414411000003</v>
      </c>
      <c r="K23" s="19">
        <v>531.84255878999988</v>
      </c>
      <c r="L23" s="19">
        <v>605.60187712000004</v>
      </c>
      <c r="M23" s="19">
        <v>662.92200000000003</v>
      </c>
      <c r="N23" s="19">
        <v>725.78557784999987</v>
      </c>
      <c r="O23" s="19">
        <v>682.30592142</v>
      </c>
      <c r="P23" s="19">
        <v>687.19582401000002</v>
      </c>
      <c r="Q23" s="19">
        <v>713.35200906</v>
      </c>
      <c r="R23" s="20">
        <v>701.94649267999966</v>
      </c>
      <c r="S23" s="20">
        <v>530.70388471999934</v>
      </c>
      <c r="T23" s="20">
        <v>615.49704284999962</v>
      </c>
      <c r="U23" s="20">
        <v>699.51514096000005</v>
      </c>
    </row>
    <row r="24" spans="2:21" x14ac:dyDescent="0.2">
      <c r="B24" s="13" t="s">
        <v>5</v>
      </c>
      <c r="C24" s="21">
        <v>50.448242419999993</v>
      </c>
      <c r="D24" s="19">
        <v>74.737078949999997</v>
      </c>
      <c r="E24" s="19">
        <v>73.643694060000001</v>
      </c>
      <c r="F24" s="19">
        <v>103.01378939999998</v>
      </c>
      <c r="G24" s="19">
        <v>99.347009560000004</v>
      </c>
      <c r="H24" s="19">
        <v>31.799376710000001</v>
      </c>
      <c r="I24" s="19">
        <v>52.288318720000007</v>
      </c>
      <c r="J24" s="19">
        <v>109.45044554</v>
      </c>
      <c r="K24" s="19">
        <v>56.157260089999987</v>
      </c>
      <c r="L24" s="19">
        <v>82.267897959999999</v>
      </c>
      <c r="M24" s="19">
        <v>94.340560659999994</v>
      </c>
      <c r="N24" s="19">
        <v>122.09114192</v>
      </c>
      <c r="O24" s="19">
        <v>127.21359763</v>
      </c>
      <c r="P24" s="19">
        <v>146.46156633999999</v>
      </c>
      <c r="Q24" s="19">
        <v>144.89072992999996</v>
      </c>
      <c r="R24" s="20">
        <v>90.013835129999947</v>
      </c>
      <c r="S24" s="20">
        <v>79.947482650000012</v>
      </c>
      <c r="T24" s="20">
        <v>92.747034609999986</v>
      </c>
      <c r="U24" s="20">
        <v>37.646352110000002</v>
      </c>
    </row>
    <row r="25" spans="2:21" x14ac:dyDescent="0.2">
      <c r="B25" s="13"/>
      <c r="C25" s="21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20"/>
      <c r="S25" s="20"/>
      <c r="T25" s="20"/>
      <c r="U25" s="20"/>
    </row>
    <row r="26" spans="2:21" x14ac:dyDescent="0.2">
      <c r="B26" s="11" t="s">
        <v>7</v>
      </c>
      <c r="C26" s="17">
        <v>411.25943238000002</v>
      </c>
      <c r="D26" s="18">
        <v>462.44</v>
      </c>
      <c r="E26" s="18">
        <v>558.28325188999997</v>
      </c>
      <c r="F26" s="18">
        <v>690.71</v>
      </c>
      <c r="G26" s="18">
        <v>867.81069724999998</v>
      </c>
      <c r="H26" s="18">
        <v>772.26</v>
      </c>
      <c r="I26" s="18">
        <v>910.61</v>
      </c>
      <c r="J26" s="18">
        <v>1197.77</v>
      </c>
      <c r="K26" s="18">
        <v>1338.8692273000004</v>
      </c>
      <c r="L26" s="18">
        <v>1557.77111307</v>
      </c>
      <c r="M26" s="18">
        <v>1773.0200000000002</v>
      </c>
      <c r="N26" s="18">
        <v>1954.4645369200002</v>
      </c>
      <c r="O26" s="18">
        <v>1845.6085526199995</v>
      </c>
      <c r="P26" s="18">
        <v>1871.5752677</v>
      </c>
      <c r="Q26" s="18">
        <v>1931.4437799899995</v>
      </c>
      <c r="R26" s="22">
        <v>1861.0843083199989</v>
      </c>
      <c r="S26" s="22">
        <v>1416.0304093899995</v>
      </c>
      <c r="T26" s="22">
        <v>1642.1208062899987</v>
      </c>
      <c r="U26" s="22">
        <f>+SUM(U28:U30)</f>
        <v>386.89085424000001</v>
      </c>
    </row>
    <row r="27" spans="2:21" x14ac:dyDescent="0.2">
      <c r="B27" s="13" t="s">
        <v>16</v>
      </c>
      <c r="C27" s="21">
        <v>299.69943238000008</v>
      </c>
      <c r="D27" s="21">
        <v>326.52141188000007</v>
      </c>
      <c r="E27" s="21">
        <v>403.83308467000012</v>
      </c>
      <c r="F27" s="21">
        <v>492.69814428999985</v>
      </c>
      <c r="G27" s="21">
        <v>636.51913419000005</v>
      </c>
      <c r="H27" s="21">
        <v>599.40658418000021</v>
      </c>
      <c r="I27" s="21">
        <v>698.10312635999992</v>
      </c>
      <c r="J27" s="21">
        <v>894.61815579000006</v>
      </c>
      <c r="K27" s="21">
        <v>1038.4630339299999</v>
      </c>
      <c r="L27" s="21">
        <v>1198.4119471900001</v>
      </c>
      <c r="M27" s="21">
        <v>1361.67061205</v>
      </c>
      <c r="N27" s="21">
        <v>1490.1784809600003</v>
      </c>
      <c r="O27" s="21">
        <v>1400.3344990099995</v>
      </c>
      <c r="P27" s="21">
        <v>1409.27508721</v>
      </c>
      <c r="Q27" s="21">
        <v>1456.8948605299995</v>
      </c>
      <c r="R27" s="31">
        <v>1433.609061599999</v>
      </c>
      <c r="S27" s="31">
        <v>1083.9040137899997</v>
      </c>
      <c r="T27" s="31">
        <v>1256.9446253099991</v>
      </c>
      <c r="U27" s="31">
        <v>1428.5421753100002</v>
      </c>
    </row>
    <row r="28" spans="2:21" x14ac:dyDescent="0.2">
      <c r="B28" s="13" t="s">
        <v>2</v>
      </c>
      <c r="C28" s="21">
        <v>74.924857920000008</v>
      </c>
      <c r="D28" s="19">
        <v>81.630353349999993</v>
      </c>
      <c r="E28" s="19">
        <v>100.95827093000003</v>
      </c>
      <c r="F28" s="19">
        <v>123.17453616</v>
      </c>
      <c r="G28" s="19">
        <v>159.12978334999997</v>
      </c>
      <c r="H28" s="19">
        <v>149.74519285</v>
      </c>
      <c r="I28" s="19">
        <v>174.52578127000001</v>
      </c>
      <c r="J28" s="19">
        <v>223.65453878</v>
      </c>
      <c r="K28" s="19">
        <v>259.61575771999998</v>
      </c>
      <c r="L28" s="19">
        <v>299.60298620999998</v>
      </c>
      <c r="M28" s="19">
        <v>340.41765368</v>
      </c>
      <c r="N28" s="19">
        <v>372.54462088999992</v>
      </c>
      <c r="O28" s="19">
        <v>349.77455774000003</v>
      </c>
      <c r="P28" s="19">
        <v>352.31877247000006</v>
      </c>
      <c r="Q28" s="19">
        <v>365.7470892</v>
      </c>
      <c r="R28" s="20">
        <v>359.9016853399998</v>
      </c>
      <c r="S28" s="20">
        <v>272.10966484999983</v>
      </c>
      <c r="T28" s="20">
        <v>315.55080165999982</v>
      </c>
      <c r="U28" s="20">
        <v>358.62966438000001</v>
      </c>
    </row>
    <row r="29" spans="2:21" x14ac:dyDescent="0.2">
      <c r="B29" s="13" t="s">
        <v>5</v>
      </c>
      <c r="C29" s="21">
        <v>36.643628100000001</v>
      </c>
      <c r="D29" s="19">
        <v>54.286087910000013</v>
      </c>
      <c r="E29" s="19">
        <v>53.49189629</v>
      </c>
      <c r="F29" s="19">
        <v>74.825183749999979</v>
      </c>
      <c r="G29" s="19">
        <v>72.161779710000005</v>
      </c>
      <c r="H29" s="19">
        <v>23.097823890000001</v>
      </c>
      <c r="I29" s="19">
        <v>37.980188869999999</v>
      </c>
      <c r="J29" s="19">
        <v>79.500520440000017</v>
      </c>
      <c r="K29" s="19">
        <v>40.790435650000006</v>
      </c>
      <c r="L29" s="19">
        <v>59.756179670000009</v>
      </c>
      <c r="M29" s="19">
        <v>70.926021340000005</v>
      </c>
      <c r="N29" s="19">
        <v>91.741435069999994</v>
      </c>
      <c r="O29" s="19">
        <v>95.499495870000004</v>
      </c>
      <c r="P29" s="19">
        <v>109.98140801999999</v>
      </c>
      <c r="Q29" s="19">
        <v>108.80183026</v>
      </c>
      <c r="R29" s="20">
        <v>67.573561379999944</v>
      </c>
      <c r="S29" s="20">
        <v>60.016730749999972</v>
      </c>
      <c r="T29" s="20">
        <v>69.625379319999951</v>
      </c>
      <c r="U29" s="20">
        <v>28.261189859999998</v>
      </c>
    </row>
    <row r="30" spans="2:21" x14ac:dyDescent="0.2">
      <c r="B30" s="13"/>
      <c r="C30" s="21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20"/>
      <c r="S30" s="20"/>
      <c r="T30" s="20">
        <v>0</v>
      </c>
      <c r="U30" s="20">
        <v>0</v>
      </c>
    </row>
    <row r="31" spans="2:21" x14ac:dyDescent="0.2">
      <c r="B31" s="11" t="s">
        <v>8</v>
      </c>
      <c r="C31" s="17">
        <v>121.07756436000001</v>
      </c>
      <c r="D31" s="18">
        <v>139.84</v>
      </c>
      <c r="E31" s="18">
        <v>165.41918815</v>
      </c>
      <c r="F31" s="18">
        <v>207.1</v>
      </c>
      <c r="G31" s="18">
        <v>254.02387214999999</v>
      </c>
      <c r="H31" s="18">
        <v>214.42</v>
      </c>
      <c r="I31" s="18">
        <v>255.86999999999998</v>
      </c>
      <c r="J31" s="18">
        <v>344.93</v>
      </c>
      <c r="K31" s="18">
        <v>371.95588126000007</v>
      </c>
      <c r="L31" s="18">
        <v>436.24832195999988</v>
      </c>
      <c r="M31" s="18">
        <v>518.08000000000004</v>
      </c>
      <c r="N31" s="18">
        <v>574.65273494999997</v>
      </c>
      <c r="O31" s="18">
        <v>544.49222996999981</v>
      </c>
      <c r="P31" s="18">
        <v>555.82516178999992</v>
      </c>
      <c r="Q31" s="18">
        <v>572.82464679999987</v>
      </c>
      <c r="R31" s="22">
        <v>541.08535053999969</v>
      </c>
      <c r="S31" s="22">
        <v>414.09319093999977</v>
      </c>
      <c r="T31" s="22">
        <v>471.71153784999962</v>
      </c>
      <c r="U31" s="22">
        <f>+SUM(U33:U35)</f>
        <v>116.44155271999999</v>
      </c>
    </row>
    <row r="32" spans="2:21" x14ac:dyDescent="0.2">
      <c r="B32" s="13" t="s">
        <v>16</v>
      </c>
      <c r="C32" s="21">
        <v>80.677564360000019</v>
      </c>
      <c r="D32" s="21">
        <v>87.897903760000034</v>
      </c>
      <c r="E32" s="21">
        <v>108.70981354</v>
      </c>
      <c r="F32" s="21">
        <v>132.63183617000001</v>
      </c>
      <c r="G32" s="21">
        <v>171.34771499000004</v>
      </c>
      <c r="H32" s="21">
        <v>161.35720498999999</v>
      </c>
      <c r="I32" s="21">
        <v>187.92581315000001</v>
      </c>
      <c r="J32" s="21">
        <v>240.82665806000003</v>
      </c>
      <c r="K32" s="21">
        <v>279.54896854999998</v>
      </c>
      <c r="L32" s="21">
        <v>322.60640289000003</v>
      </c>
      <c r="M32" s="21">
        <v>382.69789255000012</v>
      </c>
      <c r="N32" s="21">
        <v>418.63136476</v>
      </c>
      <c r="O32" s="21">
        <v>392.8991154499999</v>
      </c>
      <c r="P32" s="21">
        <v>395.40762204999993</v>
      </c>
      <c r="Q32" s="21">
        <v>409.29976099999993</v>
      </c>
      <c r="R32" s="31">
        <v>402.28212591999971</v>
      </c>
      <c r="S32" s="31">
        <v>304.15210221999985</v>
      </c>
      <c r="T32" s="31">
        <v>344.20358270999969</v>
      </c>
      <c r="U32" s="31">
        <v>391.19410962999996</v>
      </c>
    </row>
    <row r="33" spans="2:21" x14ac:dyDescent="0.2">
      <c r="B33" s="13" t="s">
        <v>2</v>
      </c>
      <c r="C33" s="21">
        <v>20.169390839999998</v>
      </c>
      <c r="D33" s="19">
        <v>21.974476149999997</v>
      </c>
      <c r="E33" s="19">
        <v>27.177453240000006</v>
      </c>
      <c r="F33" s="19">
        <v>33.157959060000003</v>
      </c>
      <c r="G33" s="19">
        <v>42.836928640000004</v>
      </c>
      <c r="H33" s="19">
        <v>40.310644570000001</v>
      </c>
      <c r="I33" s="19">
        <v>46.981453080000001</v>
      </c>
      <c r="J33" s="19">
        <v>60.206664919999994</v>
      </c>
      <c r="K33" s="19">
        <v>69.887242119999996</v>
      </c>
      <c r="L33" s="19">
        <v>80.65160062999999</v>
      </c>
      <c r="M33" s="19">
        <v>95.674473200000008</v>
      </c>
      <c r="N33" s="19">
        <v>104.65784171</v>
      </c>
      <c r="O33" s="19">
        <v>98.138062329999997</v>
      </c>
      <c r="P33" s="19">
        <v>98.851905840000001</v>
      </c>
      <c r="Q33" s="19">
        <v>102.61955836</v>
      </c>
      <c r="R33" s="20">
        <v>100.97948317000001</v>
      </c>
      <c r="S33" s="20">
        <v>76.347220509999943</v>
      </c>
      <c r="T33" s="20">
        <v>88.535725579999962</v>
      </c>
      <c r="U33" s="20">
        <v>100.62258562999999</v>
      </c>
    </row>
    <row r="34" spans="2:21" x14ac:dyDescent="0.2">
      <c r="B34" s="13" t="s">
        <v>5</v>
      </c>
      <c r="C34" s="21">
        <v>20.230291870000002</v>
      </c>
      <c r="D34" s="19">
        <v>29.970378350000001</v>
      </c>
      <c r="E34" s="19">
        <v>29.531921370000003</v>
      </c>
      <c r="F34" s="19">
        <v>41.309645980000006</v>
      </c>
      <c r="G34" s="19">
        <v>39.839228520000013</v>
      </c>
      <c r="H34" s="19">
        <v>12.751895950000002</v>
      </c>
      <c r="I34" s="19">
        <v>20.968183389999997</v>
      </c>
      <c r="J34" s="19">
        <v>43.890815679999996</v>
      </c>
      <c r="K34" s="19">
        <v>22.51967059</v>
      </c>
      <c r="L34" s="19">
        <v>32.990318440000003</v>
      </c>
      <c r="M34" s="19">
        <v>39.714611770000005</v>
      </c>
      <c r="N34" s="19">
        <v>51.363528479999999</v>
      </c>
      <c r="O34" s="19">
        <v>53.455052189999996</v>
      </c>
      <c r="P34" s="19">
        <v>61.565633900000002</v>
      </c>
      <c r="Q34" s="19">
        <v>60.905327440000001</v>
      </c>
      <c r="R34" s="20">
        <v>37.823741449999964</v>
      </c>
      <c r="S34" s="20">
        <v>33.593868209999975</v>
      </c>
      <c r="T34" s="20">
        <v>38.972229559999967</v>
      </c>
      <c r="U34" s="20">
        <v>15.818967089999999</v>
      </c>
    </row>
    <row r="35" spans="2:21" x14ac:dyDescent="0.2">
      <c r="B35" s="13"/>
      <c r="C35" s="21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0"/>
      <c r="S35" s="20"/>
      <c r="T35" s="20"/>
      <c r="U35" s="20"/>
    </row>
    <row r="36" spans="2:21" x14ac:dyDescent="0.2">
      <c r="B36" s="11" t="s">
        <v>9</v>
      </c>
      <c r="C36" s="17">
        <v>207.58045189000001</v>
      </c>
      <c r="D36" s="18">
        <v>236.01</v>
      </c>
      <c r="E36" s="18">
        <v>282.53639463999997</v>
      </c>
      <c r="F36" s="18">
        <v>351.2</v>
      </c>
      <c r="G36" s="18">
        <v>437.00064497000005</v>
      </c>
      <c r="H36" s="18">
        <v>380.71</v>
      </c>
      <c r="I36" s="18">
        <v>451.06</v>
      </c>
      <c r="J36" s="18">
        <v>599.16999999999996</v>
      </c>
      <c r="K36" s="18">
        <v>660.20365301000015</v>
      </c>
      <c r="L36" s="18">
        <v>770.58691223999995</v>
      </c>
      <c r="M36" s="18">
        <v>845.19</v>
      </c>
      <c r="N36" s="18">
        <v>935.19252322999989</v>
      </c>
      <c r="O36" s="18">
        <v>886.66144660999998</v>
      </c>
      <c r="P36" s="18">
        <v>901.81934879999972</v>
      </c>
      <c r="Q36" s="18">
        <v>932.57685670000001</v>
      </c>
      <c r="R36" s="22">
        <v>891.44602814999905</v>
      </c>
      <c r="S36" s="22">
        <v>680.02405148999958</v>
      </c>
      <c r="T36" s="22">
        <v>788.60536878999949</v>
      </c>
      <c r="U36" s="22">
        <f>+SUM(U38:U40)</f>
        <v>187.65507325999999</v>
      </c>
    </row>
    <row r="37" spans="2:21" x14ac:dyDescent="0.2">
      <c r="B37" s="13" t="s">
        <v>16</v>
      </c>
      <c r="C37" s="21">
        <v>145.97045189000005</v>
      </c>
      <c r="D37" s="21">
        <v>159.03426301000005</v>
      </c>
      <c r="E37" s="21">
        <v>196.68938798000002</v>
      </c>
      <c r="F37" s="21">
        <v>239.97166264999996</v>
      </c>
      <c r="G37" s="21">
        <v>310.02055921999994</v>
      </c>
      <c r="H37" s="21">
        <v>291.94466602999989</v>
      </c>
      <c r="I37" s="21">
        <v>340.01542204999998</v>
      </c>
      <c r="J37" s="21">
        <v>435.72927601999993</v>
      </c>
      <c r="K37" s="21">
        <v>505.78980901999989</v>
      </c>
      <c r="L37" s="21">
        <v>583.69391076000011</v>
      </c>
      <c r="M37" s="21">
        <v>637.87122770999997</v>
      </c>
      <c r="N37" s="21">
        <v>698.6188949000001</v>
      </c>
      <c r="O37" s="21">
        <v>657.83574794000003</v>
      </c>
      <c r="P37" s="21">
        <v>662.03577265999979</v>
      </c>
      <c r="Q37" s="21">
        <v>687.27904885999999</v>
      </c>
      <c r="R37" s="31">
        <v>676.63095603999932</v>
      </c>
      <c r="S37" s="31">
        <v>511.57810503999974</v>
      </c>
      <c r="T37" s="31">
        <v>593.24934944999961</v>
      </c>
      <c r="U37" s="31">
        <v>672.93454977999988</v>
      </c>
    </row>
    <row r="38" spans="2:21" x14ac:dyDescent="0.2">
      <c r="B38" s="13" t="s">
        <v>2</v>
      </c>
      <c r="C38" s="21">
        <v>36.492613060000004</v>
      </c>
      <c r="D38" s="19">
        <v>39.758566009999988</v>
      </c>
      <c r="E38" s="19">
        <v>49.172347030000005</v>
      </c>
      <c r="F38" s="19">
        <v>59.992915820000007</v>
      </c>
      <c r="G38" s="19">
        <v>77.505140150000003</v>
      </c>
      <c r="H38" s="19">
        <v>72.934317680000007</v>
      </c>
      <c r="I38" s="19">
        <v>85.003855570000013</v>
      </c>
      <c r="J38" s="19">
        <v>108.93231918000001</v>
      </c>
      <c r="K38" s="19">
        <v>126.44745245999999</v>
      </c>
      <c r="L38" s="19">
        <v>145.92347805</v>
      </c>
      <c r="M38" s="19">
        <v>159.47</v>
      </c>
      <c r="N38" s="19">
        <v>174.65472287000003</v>
      </c>
      <c r="O38" s="19">
        <v>164.31374564999999</v>
      </c>
      <c r="P38" s="19">
        <v>165.50894264000001</v>
      </c>
      <c r="Q38" s="19">
        <v>171.81976173999999</v>
      </c>
      <c r="R38" s="20">
        <v>169.15773874999982</v>
      </c>
      <c r="S38" s="20">
        <v>127.89452640999986</v>
      </c>
      <c r="T38" s="20">
        <v>148.31233710999987</v>
      </c>
      <c r="U38" s="20">
        <v>168.55987478</v>
      </c>
    </row>
    <row r="39" spans="2:21" x14ac:dyDescent="0.2">
      <c r="B39" s="13" t="s">
        <v>5</v>
      </c>
      <c r="C39" s="21">
        <v>25.12329235</v>
      </c>
      <c r="D39" s="19">
        <v>37.219165600000004</v>
      </c>
      <c r="E39" s="19">
        <v>36.674659630000001</v>
      </c>
      <c r="F39" s="19">
        <v>51.3010059</v>
      </c>
      <c r="G39" s="19">
        <v>49.474945599999984</v>
      </c>
      <c r="H39" s="19">
        <v>15.836133820000004</v>
      </c>
      <c r="I39" s="19">
        <v>26.039654110000001</v>
      </c>
      <c r="J39" s="19">
        <v>54.506470240000013</v>
      </c>
      <c r="K39" s="19">
        <v>27.966391529999999</v>
      </c>
      <c r="L39" s="19">
        <v>40.96952343000001</v>
      </c>
      <c r="M39" s="19">
        <v>47.847063579999997</v>
      </c>
      <c r="N39" s="19">
        <v>61.918905459999998</v>
      </c>
      <c r="O39" s="19">
        <v>64.511953020000007</v>
      </c>
      <c r="P39" s="19">
        <v>74.274633499999993</v>
      </c>
      <c r="Q39" s="19">
        <v>73.478046100000014</v>
      </c>
      <c r="R39" s="20">
        <v>45.657333359999974</v>
      </c>
      <c r="S39" s="20">
        <v>40.551420039999947</v>
      </c>
      <c r="T39" s="20">
        <v>47.043682229999924</v>
      </c>
      <c r="U39" s="20">
        <v>19.095198480000001</v>
      </c>
    </row>
    <row r="40" spans="2:21" x14ac:dyDescent="0.2">
      <c r="B40" s="13"/>
      <c r="C40" s="21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0"/>
      <c r="S40" s="20"/>
      <c r="T40" s="20"/>
      <c r="U40" s="20"/>
    </row>
    <row r="41" spans="2:21" x14ac:dyDescent="0.2">
      <c r="B41" s="11" t="s">
        <v>10</v>
      </c>
      <c r="C41" s="17">
        <v>120.90497711</v>
      </c>
      <c r="D41" s="18">
        <v>139.63999999999999</v>
      </c>
      <c r="E41" s="18">
        <v>165.18136473999999</v>
      </c>
      <c r="F41" s="18">
        <v>206.8</v>
      </c>
      <c r="G41" s="18">
        <v>253.65231332000002</v>
      </c>
      <c r="H41" s="18">
        <v>214.07</v>
      </c>
      <c r="I41" s="18">
        <v>255.48000000000002</v>
      </c>
      <c r="J41" s="18">
        <v>344.41</v>
      </c>
      <c r="K41" s="18">
        <v>371.37055564000002</v>
      </c>
      <c r="L41" s="18">
        <v>435.56940320000001</v>
      </c>
      <c r="M41" s="18">
        <v>506.22</v>
      </c>
      <c r="N41" s="18">
        <v>561.88778423000008</v>
      </c>
      <c r="O41" s="18">
        <v>533.13570203000006</v>
      </c>
      <c r="P41" s="18">
        <v>544.33363143000008</v>
      </c>
      <c r="Q41" s="18">
        <v>562.0945918000001</v>
      </c>
      <c r="R41" s="22">
        <v>531.16174342999977</v>
      </c>
      <c r="S41" s="22">
        <v>406.55598059999971</v>
      </c>
      <c r="T41" s="22">
        <v>471.47603398999962</v>
      </c>
      <c r="U41" s="22">
        <f>+SUM(U43:U45)</f>
        <v>114.08099068</v>
      </c>
    </row>
    <row r="42" spans="2:21" x14ac:dyDescent="0.2">
      <c r="B42" s="13" t="s">
        <v>16</v>
      </c>
      <c r="C42" s="21">
        <v>80.544977110000019</v>
      </c>
      <c r="D42" s="21">
        <v>87.753452420000002</v>
      </c>
      <c r="E42" s="21">
        <v>108.53115881999999</v>
      </c>
      <c r="F42" s="21">
        <v>132.41386752000003</v>
      </c>
      <c r="G42" s="21">
        <v>171.06612122999999</v>
      </c>
      <c r="H42" s="21">
        <v>161.09203087999995</v>
      </c>
      <c r="I42" s="21">
        <v>187.61697422999998</v>
      </c>
      <c r="J42" s="21">
        <v>240.43088344000006</v>
      </c>
      <c r="K42" s="21">
        <v>279.08955621000007</v>
      </c>
      <c r="L42" s="21">
        <v>322.07622997999999</v>
      </c>
      <c r="M42" s="21">
        <v>373.43927102999999</v>
      </c>
      <c r="N42" s="21">
        <v>408.71705434</v>
      </c>
      <c r="O42" s="21">
        <v>384.10592188999999</v>
      </c>
      <c r="P42" s="21">
        <v>386.55828822000012</v>
      </c>
      <c r="Q42" s="21">
        <v>401.29161352000011</v>
      </c>
      <c r="R42" s="31">
        <v>394.87813411999986</v>
      </c>
      <c r="S42" s="31">
        <v>298.5541912399998</v>
      </c>
      <c r="T42" s="31">
        <v>346.21708339999969</v>
      </c>
      <c r="U42" s="31">
        <v>393.48249419999996</v>
      </c>
    </row>
    <row r="43" spans="2:21" x14ac:dyDescent="0.2">
      <c r="B43" s="13" t="s">
        <v>2</v>
      </c>
      <c r="C43" s="21">
        <v>20.136244319999999</v>
      </c>
      <c r="D43" s="19">
        <v>21.938363239999997</v>
      </c>
      <c r="E43" s="19">
        <v>27.132789759999998</v>
      </c>
      <c r="F43" s="19">
        <v>33.103466909999995</v>
      </c>
      <c r="G43" s="19">
        <v>42.766530350000004</v>
      </c>
      <c r="H43" s="19">
        <v>40.244397980000002</v>
      </c>
      <c r="I43" s="19">
        <v>46.90424367</v>
      </c>
      <c r="J43" s="19">
        <v>60.107721090000005</v>
      </c>
      <c r="K43" s="19">
        <v>69.772389189999998</v>
      </c>
      <c r="L43" s="19">
        <v>80.519057590000003</v>
      </c>
      <c r="M43" s="19">
        <v>93.359818430000004</v>
      </c>
      <c r="N43" s="19">
        <v>102.17926395000001</v>
      </c>
      <c r="O43" s="19">
        <v>95.941704370000011</v>
      </c>
      <c r="P43" s="19">
        <v>96.639571939999982</v>
      </c>
      <c r="Q43" s="19">
        <v>100.32290330000001</v>
      </c>
      <c r="R43" s="20">
        <v>98.719533179999999</v>
      </c>
      <c r="S43" s="20">
        <v>74.638547819999943</v>
      </c>
      <c r="T43" s="20">
        <v>86.554270709999955</v>
      </c>
      <c r="U43" s="20">
        <v>98.370622990000001</v>
      </c>
    </row>
    <row r="44" spans="2:21" x14ac:dyDescent="0.2">
      <c r="B44" s="13" t="s">
        <v>5</v>
      </c>
      <c r="C44" s="21">
        <v>20.220355820000005</v>
      </c>
      <c r="D44" s="19">
        <v>29.95565882</v>
      </c>
      <c r="E44" s="19">
        <v>29.51741616</v>
      </c>
      <c r="F44" s="19">
        <v>41.28935723</v>
      </c>
      <c r="G44" s="19">
        <v>39.819661740000001</v>
      </c>
      <c r="H44" s="19">
        <v>12.745632909999999</v>
      </c>
      <c r="I44" s="19">
        <v>20.95788507</v>
      </c>
      <c r="J44" s="19">
        <v>43.869259299999996</v>
      </c>
      <c r="K44" s="19">
        <v>22.508610239999996</v>
      </c>
      <c r="L44" s="19">
        <v>32.97411563</v>
      </c>
      <c r="M44" s="19">
        <v>39.418737060000005</v>
      </c>
      <c r="N44" s="19">
        <v>50.991465939999998</v>
      </c>
      <c r="O44" s="19">
        <v>53.088075770000003</v>
      </c>
      <c r="P44" s="19">
        <v>61.135771269999999</v>
      </c>
      <c r="Q44" s="19">
        <v>60.480074980000005</v>
      </c>
      <c r="R44" s="20">
        <v>37.564076129999975</v>
      </c>
      <c r="S44" s="20">
        <v>33.36324153999999</v>
      </c>
      <c r="T44" s="20">
        <v>38.704679879999979</v>
      </c>
      <c r="U44" s="20">
        <v>15.71036769</v>
      </c>
    </row>
    <row r="45" spans="2:21" x14ac:dyDescent="0.2">
      <c r="B45" s="13"/>
      <c r="C45" s="21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20"/>
      <c r="S45" s="20"/>
      <c r="T45" s="20"/>
      <c r="U45" s="20"/>
    </row>
    <row r="46" spans="2:21" x14ac:dyDescent="0.2">
      <c r="B46" s="11" t="s">
        <v>11</v>
      </c>
      <c r="C46" s="17">
        <v>567.78421551999998</v>
      </c>
      <c r="D46" s="18">
        <v>636.41999999999996</v>
      </c>
      <c r="E46" s="18">
        <v>770.16612180000004</v>
      </c>
      <c r="F46" s="18">
        <v>951.51</v>
      </c>
      <c r="G46" s="18">
        <v>1198.84355493</v>
      </c>
      <c r="H46" s="18">
        <v>1073.1099999999999</v>
      </c>
      <c r="I46" s="18">
        <v>1263.73</v>
      </c>
      <c r="J46" s="18">
        <v>1657.75</v>
      </c>
      <c r="K46" s="18">
        <v>1860.3533566500005</v>
      </c>
      <c r="L46" s="18">
        <v>2162.6405552599999</v>
      </c>
      <c r="M46" s="18">
        <v>2663.02</v>
      </c>
      <c r="N46" s="18">
        <v>2931.9834196000002</v>
      </c>
      <c r="O46" s="18">
        <v>2763.8582679999995</v>
      </c>
      <c r="P46" s="18">
        <v>2774.45849404</v>
      </c>
      <c r="Q46" s="18">
        <v>2873.1624656499994</v>
      </c>
      <c r="R46" s="22">
        <v>2775.4507058499958</v>
      </c>
      <c r="S46" s="22">
        <v>2110.1259241299977</v>
      </c>
      <c r="T46" s="22">
        <v>2441.3639190999984</v>
      </c>
      <c r="U46" s="22">
        <f>+SUM(U48:U50)</f>
        <v>577.75771913000005</v>
      </c>
    </row>
    <row r="47" spans="2:21" x14ac:dyDescent="0.2">
      <c r="B47" s="13" t="s">
        <v>16</v>
      </c>
      <c r="C47" s="21">
        <v>417.82421552</v>
      </c>
      <c r="D47" s="21">
        <v>455.21792440000002</v>
      </c>
      <c r="E47" s="21">
        <v>563.00153775000001</v>
      </c>
      <c r="F47" s="21">
        <v>686.89224153999999</v>
      </c>
      <c r="G47" s="21">
        <v>887.39943577999986</v>
      </c>
      <c r="H47" s="21">
        <v>835.65919350000013</v>
      </c>
      <c r="I47" s="21">
        <v>973.25639767999996</v>
      </c>
      <c r="J47" s="21">
        <v>1247.2266833100002</v>
      </c>
      <c r="K47" s="21">
        <v>1447.7671775499994</v>
      </c>
      <c r="L47" s="21">
        <v>1670.7590218199998</v>
      </c>
      <c r="M47" s="21">
        <v>2055.9568409199996</v>
      </c>
      <c r="N47" s="21">
        <v>2249.3153433899988</v>
      </c>
      <c r="O47" s="21">
        <v>2111.3218565799993</v>
      </c>
      <c r="P47" s="21">
        <v>2099.0700705700001</v>
      </c>
      <c r="Q47" s="21">
        <v>2179.0742606499994</v>
      </c>
      <c r="R47" s="31">
        <v>2144.2480935599961</v>
      </c>
      <c r="S47" s="31">
        <v>1621.1944905399982</v>
      </c>
      <c r="T47" s="31">
        <v>1874.3409885299989</v>
      </c>
      <c r="U47" s="31">
        <v>2126.6818992699991</v>
      </c>
    </row>
    <row r="48" spans="2:21" x14ac:dyDescent="0.2">
      <c r="B48" s="13" t="s">
        <v>2</v>
      </c>
      <c r="C48" s="21">
        <v>104.45605369</v>
      </c>
      <c r="D48" s="19">
        <v>113.80448109000001</v>
      </c>
      <c r="E48" s="19">
        <v>140.75038452999999</v>
      </c>
      <c r="F48" s="19">
        <v>171.72306122000001</v>
      </c>
      <c r="G48" s="19">
        <v>221.84985915999999</v>
      </c>
      <c r="H48" s="19">
        <v>208.76638711000001</v>
      </c>
      <c r="I48" s="19">
        <v>243.31409978999997</v>
      </c>
      <c r="J48" s="19">
        <v>311.80667056999999</v>
      </c>
      <c r="K48" s="19">
        <v>361.94179447999994</v>
      </c>
      <c r="L48" s="19">
        <v>417.68975574000001</v>
      </c>
      <c r="M48" s="19">
        <v>513.98920934</v>
      </c>
      <c r="N48" s="19">
        <v>562.32883588999994</v>
      </c>
      <c r="O48" s="19">
        <v>527.36447429999998</v>
      </c>
      <c r="P48" s="19">
        <v>531.20045518000006</v>
      </c>
      <c r="Q48" s="19">
        <v>551.44668802000001</v>
      </c>
      <c r="R48" s="20">
        <v>542.63341599999967</v>
      </c>
      <c r="S48" s="20">
        <v>410.26703408999958</v>
      </c>
      <c r="T48" s="20">
        <v>475.7644001799996</v>
      </c>
      <c r="U48" s="20">
        <v>540.71555594000006</v>
      </c>
    </row>
    <row r="49" spans="2:21" x14ac:dyDescent="0.2">
      <c r="B49" s="13" t="s">
        <v>5</v>
      </c>
      <c r="C49" s="21">
        <v>45.49581165</v>
      </c>
      <c r="D49" s="19">
        <v>67.400248319999989</v>
      </c>
      <c r="E49" s="19">
        <v>66.414199519999997</v>
      </c>
      <c r="F49" s="19">
        <v>92.901075679999991</v>
      </c>
      <c r="G49" s="19">
        <v>89.594259989999983</v>
      </c>
      <c r="H49" s="19">
        <v>28.677680179999999</v>
      </c>
      <c r="I49" s="19">
        <v>47.155252010000005</v>
      </c>
      <c r="J49" s="19">
        <v>98.705856560000001</v>
      </c>
      <c r="K49" s="19">
        <v>50.644384619999997</v>
      </c>
      <c r="L49" s="19">
        <v>74.191777700000003</v>
      </c>
      <c r="M49" s="19">
        <v>93.074413950000007</v>
      </c>
      <c r="N49" s="19">
        <v>120.33924031999999</v>
      </c>
      <c r="O49" s="19">
        <v>125.17193712000001</v>
      </c>
      <c r="P49" s="19">
        <v>144.18796828999999</v>
      </c>
      <c r="Q49" s="19">
        <v>142.64151697999998</v>
      </c>
      <c r="R49" s="20">
        <v>88.569196289999979</v>
      </c>
      <c r="S49" s="20">
        <v>78.664399499999902</v>
      </c>
      <c r="T49" s="20">
        <v>91.258530389999976</v>
      </c>
      <c r="U49" s="20">
        <v>37.042163189999997</v>
      </c>
    </row>
    <row r="50" spans="2:21" x14ac:dyDescent="0.2">
      <c r="B50" s="13"/>
      <c r="C50" s="21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20"/>
      <c r="S50" s="20"/>
      <c r="T50" s="20"/>
      <c r="U50" s="20"/>
    </row>
    <row r="51" spans="2:21" x14ac:dyDescent="0.2">
      <c r="B51" s="11" t="s">
        <v>12</v>
      </c>
      <c r="C51" s="17">
        <v>113.07523865</v>
      </c>
      <c r="D51" s="18">
        <v>130.94</v>
      </c>
      <c r="E51" s="18">
        <v>154.58094629999999</v>
      </c>
      <c r="F51" s="18">
        <v>193.77</v>
      </c>
      <c r="G51" s="18">
        <v>237.09086347000004</v>
      </c>
      <c r="H51" s="18">
        <v>199.03</v>
      </c>
      <c r="I51" s="18">
        <v>237.8</v>
      </c>
      <c r="J51" s="18">
        <v>321.39999999999998</v>
      </c>
      <c r="K51" s="18">
        <v>345.28089904000001</v>
      </c>
      <c r="L51" s="18">
        <v>405.30801068000011</v>
      </c>
      <c r="M51" s="18">
        <v>445.73</v>
      </c>
      <c r="N51" s="18">
        <v>495.19540085999995</v>
      </c>
      <c r="O51" s="18">
        <v>470.02790406000003</v>
      </c>
      <c r="P51" s="18">
        <v>480.51839631000007</v>
      </c>
      <c r="Q51" s="18">
        <v>495.96167204</v>
      </c>
      <c r="R51" s="22">
        <v>466.92652074999972</v>
      </c>
      <c r="S51" s="22">
        <v>357.79925426999955</v>
      </c>
      <c r="T51" s="22">
        <v>414.93492411999972</v>
      </c>
      <c r="U51" s="22">
        <f>+SUM(U53:U55)</f>
        <v>100.96344020000001</v>
      </c>
    </row>
    <row r="52" spans="2:21" x14ac:dyDescent="0.2">
      <c r="B52" s="13" t="s">
        <v>16</v>
      </c>
      <c r="C52" s="21">
        <v>74.635238649999991</v>
      </c>
      <c r="D52" s="21">
        <v>81.314814049999995</v>
      </c>
      <c r="E52" s="21">
        <v>100.56802083000001</v>
      </c>
      <c r="F52" s="21">
        <v>122.69840954999999</v>
      </c>
      <c r="G52" s="21">
        <v>158.51467385999999</v>
      </c>
      <c r="H52" s="21">
        <v>149.27240019999999</v>
      </c>
      <c r="I52" s="21">
        <v>173.85115844999999</v>
      </c>
      <c r="J52" s="21">
        <v>222.79000982000002</v>
      </c>
      <c r="K52" s="21">
        <v>258.61222268999995</v>
      </c>
      <c r="L52" s="21">
        <v>298.44488235999995</v>
      </c>
      <c r="M52" s="21">
        <v>326.24535838999998</v>
      </c>
      <c r="N52" s="21">
        <v>356.92484315000002</v>
      </c>
      <c r="O52" s="21">
        <v>335.24247415000002</v>
      </c>
      <c r="P52" s="21">
        <v>337.38286634000013</v>
      </c>
      <c r="Q52" s="21">
        <v>350.24191502000002</v>
      </c>
      <c r="R52" s="31">
        <v>344.64431518999976</v>
      </c>
      <c r="S52" s="31">
        <v>260.5740765099996</v>
      </c>
      <c r="T52" s="31">
        <v>302.17360612999977</v>
      </c>
      <c r="U52" s="31">
        <v>343.42621950000006</v>
      </c>
    </row>
    <row r="53" spans="2:21" x14ac:dyDescent="0.2">
      <c r="B53" s="13" t="s">
        <v>2</v>
      </c>
      <c r="C53" s="21">
        <v>18.65880963</v>
      </c>
      <c r="D53" s="19">
        <v>20.328703589999996</v>
      </c>
      <c r="E53" s="19">
        <v>25.14200516</v>
      </c>
      <c r="F53" s="19">
        <v>30.674602269999994</v>
      </c>
      <c r="G53" s="19">
        <v>39.628668260000005</v>
      </c>
      <c r="H53" s="19">
        <v>37.29158949</v>
      </c>
      <c r="I53" s="19">
        <v>43.462789409999999</v>
      </c>
      <c r="J53" s="19">
        <v>55.697502369999995</v>
      </c>
      <c r="K53" s="19">
        <v>64.653055690000002</v>
      </c>
      <c r="L53" s="19">
        <v>74.611220240000009</v>
      </c>
      <c r="M53" s="19">
        <v>81.561339989999993</v>
      </c>
      <c r="N53" s="19">
        <v>89.231211250000001</v>
      </c>
      <c r="O53" s="19">
        <v>83.736627659999996</v>
      </c>
      <c r="P53" s="19">
        <v>84.34571699</v>
      </c>
      <c r="Q53" s="19">
        <v>87.560479080000007</v>
      </c>
      <c r="R53" s="20">
        <v>86.161079279999981</v>
      </c>
      <c r="S53" s="20">
        <v>65.14351929999998</v>
      </c>
      <c r="T53" s="20">
        <v>75.543401779999982</v>
      </c>
      <c r="U53" s="20">
        <v>85.856555310000005</v>
      </c>
    </row>
    <row r="54" spans="2:21" x14ac:dyDescent="0.2">
      <c r="B54" s="13" t="s">
        <v>5</v>
      </c>
      <c r="C54" s="21">
        <v>19.777484419999997</v>
      </c>
      <c r="D54" s="19">
        <v>29.299562159999997</v>
      </c>
      <c r="E54" s="19">
        <v>28.870920309999995</v>
      </c>
      <c r="F54" s="19">
        <v>40.385027179999994</v>
      </c>
      <c r="G54" s="19">
        <v>38.947521350000002</v>
      </c>
      <c r="H54" s="19">
        <v>12.466474739999999</v>
      </c>
      <c r="I54" s="19">
        <v>20.498860149999999</v>
      </c>
      <c r="J54" s="19">
        <v>42.908423419999998</v>
      </c>
      <c r="K54" s="19">
        <v>22.015620659999996</v>
      </c>
      <c r="L54" s="19">
        <v>32.25190808</v>
      </c>
      <c r="M54" s="19">
        <v>37.912448689999998</v>
      </c>
      <c r="N54" s="19">
        <v>49.039346460000004</v>
      </c>
      <c r="O54" s="19">
        <v>51.048802250000001</v>
      </c>
      <c r="P54" s="19">
        <v>58.789812979999994</v>
      </c>
      <c r="Q54" s="19">
        <v>58.159277940000003</v>
      </c>
      <c r="R54" s="20">
        <v>36.121126279999984</v>
      </c>
      <c r="S54" s="20">
        <v>32.081658459999964</v>
      </c>
      <c r="T54" s="20">
        <v>37.217916209999949</v>
      </c>
      <c r="U54" s="20">
        <v>15.106884889999998</v>
      </c>
    </row>
    <row r="55" spans="2:21" x14ac:dyDescent="0.2">
      <c r="B55" s="13"/>
      <c r="C55" s="21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20"/>
      <c r="S55" s="20"/>
      <c r="T55" s="20"/>
      <c r="U55" s="20"/>
    </row>
    <row r="56" spans="2:21" x14ac:dyDescent="0.2">
      <c r="B56" s="11" t="s">
        <v>13</v>
      </c>
      <c r="C56" s="17">
        <v>28.503759950000003</v>
      </c>
      <c r="D56" s="18">
        <v>36.94</v>
      </c>
      <c r="E56" s="18">
        <v>40.103038769999998</v>
      </c>
      <c r="F56" s="18">
        <v>52.84</v>
      </c>
      <c r="G56" s="18">
        <v>58.237575280000001</v>
      </c>
      <c r="H56" s="18">
        <v>36.479999999999997</v>
      </c>
      <c r="I56" s="18">
        <v>47.03</v>
      </c>
      <c r="J56" s="18">
        <v>72.88</v>
      </c>
      <c r="K56" s="18">
        <v>63.528953930000007</v>
      </c>
      <c r="L56" s="18">
        <v>78.503929639999996</v>
      </c>
      <c r="M56" s="18">
        <v>137.04</v>
      </c>
      <c r="N56" s="18">
        <v>156.02687926000002</v>
      </c>
      <c r="O56" s="18">
        <v>150.36245619000002</v>
      </c>
      <c r="P56" s="18">
        <v>157.25593864000001</v>
      </c>
      <c r="Q56" s="18">
        <v>160.95938623999996</v>
      </c>
      <c r="R56" s="22">
        <v>141.55023598999986</v>
      </c>
      <c r="S56" s="22">
        <v>110.82754794999988</v>
      </c>
      <c r="T56" s="22">
        <v>128.53230107999991</v>
      </c>
      <c r="U56" s="22">
        <f>+SUM(U58:U60)</f>
        <v>34.517960439999996</v>
      </c>
    </row>
    <row r="57" spans="2:21" x14ac:dyDescent="0.2">
      <c r="B57" s="13" t="s">
        <v>16</v>
      </c>
      <c r="C57" s="21">
        <v>10.81375995</v>
      </c>
      <c r="D57" s="21">
        <v>11.781557759999998</v>
      </c>
      <c r="E57" s="21">
        <v>14.571113819999999</v>
      </c>
      <c r="F57" s="21">
        <v>17.777546879999999</v>
      </c>
      <c r="G57" s="21">
        <v>22.96689928</v>
      </c>
      <c r="H57" s="21">
        <v>21.627805129999999</v>
      </c>
      <c r="I57" s="21">
        <v>25.188972759999995</v>
      </c>
      <c r="J57" s="21">
        <v>32.279635800000001</v>
      </c>
      <c r="K57" s="21">
        <v>37.469848450000001</v>
      </c>
      <c r="L57" s="21">
        <v>43.241128799999984</v>
      </c>
      <c r="M57" s="21">
        <v>85.44237631999998</v>
      </c>
      <c r="N57" s="21">
        <v>93.529913349999987</v>
      </c>
      <c r="O57" s="21">
        <v>87.73018350000001</v>
      </c>
      <c r="P57" s="21">
        <v>88.29030680000001</v>
      </c>
      <c r="Q57" s="21">
        <v>91.655416839999972</v>
      </c>
      <c r="R57" s="31">
        <v>90.19056801999993</v>
      </c>
      <c r="S57" s="31">
        <v>68.190084399999904</v>
      </c>
      <c r="T57" s="31">
        <v>79.076337159999952</v>
      </c>
      <c r="U57" s="31">
        <v>89.871803760000006</v>
      </c>
    </row>
    <row r="58" spans="2:21" x14ac:dyDescent="0.2">
      <c r="B58" s="13" t="s">
        <v>2</v>
      </c>
      <c r="C58" s="21">
        <v>2.7034407799999998</v>
      </c>
      <c r="D58" s="19">
        <v>2.9453883599999999</v>
      </c>
      <c r="E58" s="19">
        <v>3.6427788199999998</v>
      </c>
      <c r="F58" s="19">
        <v>4.4443864800000004</v>
      </c>
      <c r="G58" s="19">
        <v>5.7417248399999998</v>
      </c>
      <c r="H58" s="19">
        <v>5.4031095899999997</v>
      </c>
      <c r="I58" s="19">
        <v>6.29724358</v>
      </c>
      <c r="J58" s="19">
        <v>8.0699082799999999</v>
      </c>
      <c r="K58" s="19">
        <v>9.3674620299999987</v>
      </c>
      <c r="L58" s="19">
        <v>10.810282270000002</v>
      </c>
      <c r="M58" s="19">
        <v>21.360594030000001</v>
      </c>
      <c r="N58" s="19">
        <v>23.382477890000001</v>
      </c>
      <c r="O58" s="19">
        <v>21.913182410000001</v>
      </c>
      <c r="P58" s="19">
        <v>22.07257598</v>
      </c>
      <c r="Q58" s="19">
        <v>22.913852849999998</v>
      </c>
      <c r="R58" s="32">
        <v>22.547641309999975</v>
      </c>
      <c r="S58" s="20">
        <v>17.047519899999998</v>
      </c>
      <c r="T58" s="20">
        <v>19.769083019999989</v>
      </c>
      <c r="U58" s="20">
        <v>22.467950070000001</v>
      </c>
    </row>
    <row r="59" spans="2:21" x14ac:dyDescent="0.2">
      <c r="B59" s="15" t="s">
        <v>5</v>
      </c>
      <c r="C59" s="23">
        <v>14.99475348</v>
      </c>
      <c r="D59" s="24">
        <v>22.214130820000001</v>
      </c>
      <c r="E59" s="24">
        <v>21.88914613</v>
      </c>
      <c r="F59" s="24">
        <v>30.618828690000001</v>
      </c>
      <c r="G59" s="24">
        <v>29.528951160000002</v>
      </c>
      <c r="H59" s="24">
        <v>9.4517415000000025</v>
      </c>
      <c r="I59" s="24">
        <v>15.541677899999998</v>
      </c>
      <c r="J59" s="24">
        <v>32.531999159999998</v>
      </c>
      <c r="K59" s="24">
        <v>16.691643450000001</v>
      </c>
      <c r="L59" s="24">
        <v>24.452518569999999</v>
      </c>
      <c r="M59" s="24">
        <v>30.238772260000001</v>
      </c>
      <c r="N59" s="24">
        <v>39.114488020000003</v>
      </c>
      <c r="O59" s="24">
        <v>40.719090280000003</v>
      </c>
      <c r="P59" s="24">
        <v>46.893055859999997</v>
      </c>
      <c r="Q59" s="24">
        <v>46.390116549999995</v>
      </c>
      <c r="R59" s="25">
        <v>28.812026659999962</v>
      </c>
      <c r="S59" s="25">
        <v>25.589943649999981</v>
      </c>
      <c r="T59" s="25">
        <v>29.686880899999998</v>
      </c>
      <c r="U59" s="25">
        <v>12.050010369999999</v>
      </c>
    </row>
    <row r="60" spans="2:21" x14ac:dyDescent="0.2">
      <c r="B60" s="27" t="s">
        <v>20</v>
      </c>
    </row>
    <row r="61" spans="2:21" x14ac:dyDescent="0.2">
      <c r="B61" s="28" t="s">
        <v>21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2:21" x14ac:dyDescent="0.2">
      <c r="B62" s="27" t="s">
        <v>22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2:21" x14ac:dyDescent="0.2">
      <c r="B63" s="26" t="s">
        <v>19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2:21" x14ac:dyDescent="0.2">
      <c r="B64" s="10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6:21" x14ac:dyDescent="0.2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6:21" x14ac:dyDescent="0.2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6:21" x14ac:dyDescent="0.2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</sheetData>
  <mergeCells count="1">
    <mergeCell ref="B7:S7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6.03.01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jgonzales</dc:creator>
  <cp:lastModifiedBy>ASUSS1</cp:lastModifiedBy>
  <cp:lastPrinted>2014-05-12T19:38:14Z</cp:lastPrinted>
  <dcterms:created xsi:type="dcterms:W3CDTF">2002-03-27T18:51:57Z</dcterms:created>
  <dcterms:modified xsi:type="dcterms:W3CDTF">2024-01-02T00:07:29Z</dcterms:modified>
</cp:coreProperties>
</file>