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20" yWindow="240" windowWidth="26955" windowHeight="10995"/>
  </bookViews>
  <sheets>
    <sheet name="71VARM06" sheetId="1" r:id="rId1"/>
  </sheets>
  <definedNames>
    <definedName name="_Regression_Int" localSheetId="0" hidden="1">1</definedName>
    <definedName name="A_impresión_IM" localSheetId="0">'71VARM06'!#REF!</definedName>
    <definedName name="_xlnm.Print_Area" localSheetId="0">'71VARM06'!#REF!</definedName>
    <definedName name="Títulos_a_imprimir_IM" localSheetId="0">'71VARM06'!$B:$B</definedName>
  </definedNames>
  <calcPr calcId="145621"/>
</workbook>
</file>

<file path=xl/calcChain.xml><?xml version="1.0" encoding="utf-8"?>
<calcChain xmlns="http://schemas.openxmlformats.org/spreadsheetml/2006/main">
  <c r="AE33" i="1" l="1"/>
  <c r="AE28" i="1"/>
  <c r="AE23" i="1"/>
  <c r="AE18" i="1"/>
  <c r="AE13" i="1"/>
  <c r="AE10" i="1"/>
  <c r="AD33" i="1" l="1"/>
  <c r="AD28" i="1"/>
  <c r="AD23" i="1"/>
  <c r="AD18" i="1"/>
  <c r="AD13" i="1"/>
  <c r="AD10" i="1"/>
  <c r="AC33" i="1" l="1"/>
  <c r="AC28" i="1"/>
  <c r="AC23" i="1"/>
  <c r="AC18" i="1"/>
  <c r="AC13" i="1"/>
  <c r="AC10" i="1"/>
  <c r="AB33" i="1" l="1"/>
  <c r="AB28" i="1"/>
  <c r="AB23" i="1"/>
  <c r="AB18" i="1"/>
  <c r="AB13" i="1"/>
  <c r="AB10" i="1"/>
  <c r="AA33" i="1"/>
  <c r="AA28" i="1"/>
  <c r="AA23" i="1"/>
  <c r="AA18" i="1"/>
  <c r="AA13" i="1"/>
  <c r="AA10" i="1"/>
  <c r="Z33" i="1"/>
  <c r="Z28" i="1"/>
  <c r="Z23" i="1"/>
  <c r="Z18" i="1"/>
  <c r="Z13" i="1"/>
  <c r="Z10" i="1"/>
  <c r="Y33" i="1"/>
  <c r="Y28" i="1"/>
  <c r="Y23" i="1"/>
  <c r="Y18" i="1"/>
  <c r="Y13" i="1"/>
  <c r="Y10" i="1"/>
  <c r="X33" i="1"/>
  <c r="X28" i="1"/>
  <c r="X23" i="1"/>
  <c r="X18" i="1"/>
  <c r="X13" i="1"/>
  <c r="X10" i="1"/>
  <c r="W33" i="1"/>
  <c r="W28" i="1"/>
  <c r="W23" i="1"/>
  <c r="W18" i="1"/>
  <c r="W13" i="1"/>
  <c r="W10" i="1"/>
  <c r="V33" i="1"/>
  <c r="V28" i="1"/>
  <c r="V23" i="1"/>
  <c r="V18" i="1"/>
  <c r="V13" i="1"/>
  <c r="V10" i="1"/>
  <c r="U33" i="1"/>
  <c r="U28" i="1"/>
  <c r="U23" i="1"/>
  <c r="U18" i="1"/>
  <c r="U13" i="1"/>
  <c r="U10" i="1"/>
  <c r="T33" i="1"/>
  <c r="T28" i="1"/>
  <c r="T23" i="1"/>
  <c r="T18" i="1"/>
  <c r="T13" i="1"/>
  <c r="T10" i="1"/>
</calcChain>
</file>

<file path=xl/sharedStrings.xml><?xml version="1.0" encoding="utf-8"?>
<sst xmlns="http://schemas.openxmlformats.org/spreadsheetml/2006/main" count="37" uniqueCount="21">
  <si>
    <t>(En miles de bolivianos)</t>
  </si>
  <si>
    <t>SALDOS A FIN DE:</t>
  </si>
  <si>
    <t xml:space="preserve">  Moneda Nacional</t>
  </si>
  <si>
    <t xml:space="preserve">  Moneda Extranjera</t>
  </si>
  <si>
    <t xml:space="preserve">  Moneda Nacional con Mantenimiento de Valor</t>
  </si>
  <si>
    <t xml:space="preserve">  Unidad de Fomento a la Vivienda</t>
  </si>
  <si>
    <t>Billetes y Monedas en Poder del Público C=(A-B)</t>
  </si>
  <si>
    <t>Depósitos a la Vista</t>
  </si>
  <si>
    <t>Caja de Ahorro</t>
  </si>
  <si>
    <t>A Plazo Fijo</t>
  </si>
  <si>
    <t>Cuadro Nº 7.01.03</t>
  </si>
  <si>
    <t>M'4</t>
  </si>
  <si>
    <t xml:space="preserve">  Emisión (A)</t>
  </si>
  <si>
    <t xml:space="preserve">  Caja del Sistema Financiero (B)</t>
  </si>
  <si>
    <r>
      <t xml:space="preserve">Otras Obligaciones </t>
    </r>
    <r>
      <rPr>
        <b/>
        <vertAlign val="superscript"/>
        <sz val="10"/>
        <rFont val="Arial"/>
        <family val="2"/>
      </rPr>
      <t>(1)</t>
    </r>
  </si>
  <si>
    <r>
      <t xml:space="preserve">Títulos Públicos en Poder del SPNF </t>
    </r>
    <r>
      <rPr>
        <b/>
        <vertAlign val="superscript"/>
        <sz val="10"/>
        <rFont val="Arial"/>
        <family val="2"/>
      </rPr>
      <t>(2)</t>
    </r>
  </si>
  <si>
    <t>Fuente: Banco Central de Bolivia</t>
  </si>
  <si>
    <t xml:space="preserve">             Instituto Nacional de Estadìstica</t>
  </si>
  <si>
    <r>
      <t xml:space="preserve"> 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certificados de devolución de depósitos (CDD´s).</t>
    </r>
  </si>
  <si>
    <r>
      <t xml:space="preserve"> 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SPNF: Sector Privado no Financiero. Además incluye Agencias de Bolsas y otros. A partir de diciembre 2016 incluye Instituciones Financieras de Desarrollo.</t>
    </r>
  </si>
  <si>
    <t>BOLIVIA: DESTINO DEL MEDIO CIRCULANTE Y DE LA LIQUIDEZ TOTAL,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</si>
</sst>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21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name val="Courier"/>
      <family val="3"/>
    </font>
    <font>
      <sz val="10"/>
      <color indexed="62"/>
      <name val="Arial"/>
      <family val="2"/>
    </font>
    <font>
      <vertAlign val="superscript"/>
      <sz val="10"/>
      <color indexed="18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9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0" fontId="8" fillId="0" borderId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5" fillId="0" borderId="0" xfId="0" applyFont="1" applyFill="1"/>
    <xf numFmtId="3" fontId="5" fillId="0" borderId="0" xfId="0" applyNumberFormat="1" applyFont="1" applyFill="1" applyBorder="1" applyAlignment="1" applyProtection="1"/>
    <xf numFmtId="0" fontId="6" fillId="0" borderId="0" xfId="0" applyFont="1" applyFill="1"/>
    <xf numFmtId="0" fontId="4" fillId="0" borderId="0" xfId="0" applyFont="1" applyFill="1"/>
    <xf numFmtId="3" fontId="6" fillId="0" borderId="0" xfId="0" applyNumberFormat="1" applyFont="1" applyFill="1"/>
    <xf numFmtId="3" fontId="5" fillId="0" borderId="0" xfId="0" applyNumberFormat="1" applyFont="1" applyFill="1" applyBorder="1"/>
    <xf numFmtId="3" fontId="5" fillId="0" borderId="0" xfId="0" applyNumberFormat="1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indent="3"/>
    </xf>
    <xf numFmtId="0" fontId="10" fillId="0" borderId="0" xfId="0" applyFont="1" applyFill="1" applyAlignment="1" applyProtection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3" fontId="5" fillId="0" borderId="2" xfId="0" applyNumberFormat="1" applyFont="1" applyFill="1" applyBorder="1" applyAlignment="1" applyProtection="1"/>
    <xf numFmtId="0" fontId="9" fillId="0" borderId="3" xfId="15" applyFont="1" applyFill="1" applyBorder="1" applyAlignment="1" applyProtection="1">
      <alignment horizontal="left" indent="2"/>
    </xf>
    <xf numFmtId="0" fontId="14" fillId="0" borderId="0" xfId="18" applyFont="1" applyAlignment="1">
      <alignment vertical="center"/>
    </xf>
    <xf numFmtId="0" fontId="15" fillId="0" borderId="0" xfId="18" applyFont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1" fontId="17" fillId="2" borderId="5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indent="1"/>
    </xf>
    <xf numFmtId="3" fontId="18" fillId="3" borderId="7" xfId="0" applyNumberFormat="1" applyFont="1" applyFill="1" applyBorder="1" applyAlignment="1">
      <alignment horizontal="right"/>
    </xf>
    <xf numFmtId="3" fontId="13" fillId="4" borderId="7" xfId="14" applyNumberFormat="1" applyFont="1" applyFill="1" applyBorder="1" applyAlignment="1">
      <alignment horizontal="right"/>
    </xf>
    <xf numFmtId="0" fontId="13" fillId="0" borderId="6" xfId="18" applyFont="1" applyBorder="1" applyAlignment="1">
      <alignment horizontal="left" indent="1"/>
    </xf>
    <xf numFmtId="3" fontId="18" fillId="3" borderId="8" xfId="0" applyNumberFormat="1" applyFont="1" applyFill="1" applyBorder="1" applyAlignment="1">
      <alignment horizontal="right"/>
    </xf>
    <xf numFmtId="3" fontId="13" fillId="4" borderId="8" xfId="14" applyNumberFormat="1" applyFont="1" applyFill="1" applyBorder="1" applyAlignment="1">
      <alignment horizontal="right"/>
    </xf>
    <xf numFmtId="0" fontId="20" fillId="4" borderId="0" xfId="18" applyFont="1" applyFill="1"/>
  </cellXfs>
  <cellStyles count="19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8"/>
    <cellStyle name="Normal_SECTOR FINANCIERO" xfId="15"/>
    <cellStyle name="Percent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21895</xdr:colOff>
      <xdr:row>0</xdr:row>
      <xdr:rowOff>164231</xdr:rowOff>
    </xdr:from>
    <xdr:to>
      <xdr:col>1</xdr:col>
      <xdr:colOff>1467068</xdr:colOff>
      <xdr:row>4</xdr:row>
      <xdr:rowOff>51658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8" y="164231"/>
          <a:ext cx="1445173" cy="763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1:AE51"/>
  <sheetViews>
    <sheetView showGridLines="0" tabSelected="1" zoomScaleNormal="100" workbookViewId="0">
      <selection activeCell="AD19" sqref="AD19"/>
    </sheetView>
  </sheetViews>
  <sheetFormatPr baseColWidth="10" defaultColWidth="14.77734375" defaultRowHeight="12.75" customHeight="1" x14ac:dyDescent="0.2"/>
  <cols>
    <col min="1" max="1" width="3.44140625" style="4" customWidth="1"/>
    <col min="2" max="2" width="38.5546875" style="4" customWidth="1"/>
    <col min="3" max="12" width="9.77734375" style="4" hidden="1" customWidth="1"/>
    <col min="13" max="16" width="9.88671875" style="4" hidden="1" customWidth="1"/>
    <col min="17" max="17" width="9.88671875" style="12" hidden="1" customWidth="1"/>
    <col min="18" max="18" width="9.88671875" style="14" hidden="1" customWidth="1"/>
    <col min="19" max="19" width="10.6640625" style="4" hidden="1" customWidth="1"/>
    <col min="20" max="21" width="9.88671875" style="4" hidden="1" customWidth="1"/>
    <col min="22" max="31" width="9.88671875" style="4" customWidth="1"/>
    <col min="32" max="16384" width="14.77734375" style="4"/>
  </cols>
  <sheetData>
    <row r="1" spans="2:31" ht="17.25" customHeight="1" x14ac:dyDescent="0.2"/>
    <row r="2" spans="2:31" ht="17.25" customHeight="1" x14ac:dyDescent="0.2"/>
    <row r="3" spans="2:31" ht="17.25" customHeight="1" x14ac:dyDescent="0.2"/>
    <row r="4" spans="2:31" ht="17.25" customHeight="1" x14ac:dyDescent="0.2"/>
    <row r="5" spans="2:31" ht="17.25" customHeight="1" x14ac:dyDescent="0.2"/>
    <row r="6" spans="2:31" s="3" customFormat="1" ht="12.75" customHeight="1" x14ac:dyDescent="0.2">
      <c r="B6" s="17" t="s">
        <v>10</v>
      </c>
      <c r="Q6" s="1"/>
      <c r="R6" s="13"/>
    </row>
    <row r="7" spans="2:31" s="3" customFormat="1" ht="12.75" customHeight="1" x14ac:dyDescent="0.2">
      <c r="B7" s="17" t="s">
        <v>20</v>
      </c>
      <c r="L7" s="5"/>
      <c r="M7" s="5"/>
      <c r="Q7" s="1"/>
      <c r="R7" s="13"/>
    </row>
    <row r="8" spans="2:31" s="3" customFormat="1" ht="12.75" customHeight="1" x14ac:dyDescent="0.2">
      <c r="B8" s="18" t="s">
        <v>0</v>
      </c>
      <c r="Q8" s="1"/>
      <c r="R8" s="13"/>
    </row>
    <row r="9" spans="2:31" s="8" customFormat="1" ht="24" customHeight="1" x14ac:dyDescent="0.2">
      <c r="B9" s="19" t="s">
        <v>1</v>
      </c>
      <c r="C9" s="20">
        <v>1993</v>
      </c>
      <c r="D9" s="20">
        <v>1995</v>
      </c>
      <c r="E9" s="20">
        <v>1996</v>
      </c>
      <c r="F9" s="20">
        <v>1997</v>
      </c>
      <c r="G9" s="20">
        <v>1998</v>
      </c>
      <c r="H9" s="20">
        <v>1999</v>
      </c>
      <c r="I9" s="20">
        <v>2000</v>
      </c>
      <c r="J9" s="20">
        <v>2001</v>
      </c>
      <c r="K9" s="20">
        <v>2002</v>
      </c>
      <c r="L9" s="20">
        <v>2003</v>
      </c>
      <c r="M9" s="20">
        <v>2004</v>
      </c>
      <c r="N9" s="20">
        <v>2005</v>
      </c>
      <c r="O9" s="20">
        <v>2006</v>
      </c>
      <c r="P9" s="20">
        <v>2007</v>
      </c>
      <c r="Q9" s="20">
        <v>2008</v>
      </c>
      <c r="R9" s="20">
        <v>2009</v>
      </c>
      <c r="S9" s="20">
        <v>2010</v>
      </c>
      <c r="T9" s="20">
        <v>2011</v>
      </c>
      <c r="U9" s="20">
        <v>2012</v>
      </c>
      <c r="V9" s="20">
        <v>2013</v>
      </c>
      <c r="W9" s="20">
        <v>2014</v>
      </c>
      <c r="X9" s="20">
        <v>2015</v>
      </c>
      <c r="Y9" s="20">
        <v>2016</v>
      </c>
      <c r="Z9" s="20">
        <v>2017</v>
      </c>
      <c r="AA9" s="20">
        <v>2018</v>
      </c>
      <c r="AB9" s="20">
        <v>2019</v>
      </c>
      <c r="AC9" s="20">
        <v>2020</v>
      </c>
      <c r="AD9" s="20">
        <v>2021</v>
      </c>
      <c r="AE9" s="20">
        <v>2022</v>
      </c>
    </row>
    <row r="10" spans="2:31" s="11" customFormat="1" ht="12.75" customHeight="1" x14ac:dyDescent="0.25">
      <c r="B10" s="21" t="s">
        <v>6</v>
      </c>
      <c r="C10" s="22">
        <v>1033600</v>
      </c>
      <c r="D10" s="22">
        <v>1693986</v>
      </c>
      <c r="E10" s="22">
        <v>1795704</v>
      </c>
      <c r="F10" s="22">
        <v>2050244</v>
      </c>
      <c r="G10" s="22">
        <v>2183162</v>
      </c>
      <c r="H10" s="22">
        <v>2157814</v>
      </c>
      <c r="I10" s="22">
        <v>2175276</v>
      </c>
      <c r="J10" s="22">
        <v>2396358</v>
      </c>
      <c r="K10" s="22">
        <v>2677867.9640000002</v>
      </c>
      <c r="L10" s="22">
        <v>3193035.1239999994</v>
      </c>
      <c r="M10" s="22">
        <v>3865381.4359999998</v>
      </c>
      <c r="N10" s="22">
        <v>5594201.0735099996</v>
      </c>
      <c r="O10" s="22">
        <v>8012030.8340299986</v>
      </c>
      <c r="P10" s="22">
        <v>13117459.19867</v>
      </c>
      <c r="Q10" s="22">
        <v>15807424.188340001</v>
      </c>
      <c r="R10" s="22">
        <v>17079537.462860003</v>
      </c>
      <c r="S10" s="22">
        <v>22484783.986719999</v>
      </c>
      <c r="T10" s="22">
        <f t="shared" ref="T10:Z10" si="0">+T11-T12</f>
        <v>25813629.415529996</v>
      </c>
      <c r="U10" s="22">
        <f t="shared" si="0"/>
        <v>29304721</v>
      </c>
      <c r="V10" s="22">
        <f t="shared" si="0"/>
        <v>32716399</v>
      </c>
      <c r="W10" s="22">
        <f t="shared" si="0"/>
        <v>36670596.130389996</v>
      </c>
      <c r="X10" s="22">
        <f t="shared" si="0"/>
        <v>37180572.122819997</v>
      </c>
      <c r="Y10" s="22">
        <f t="shared" si="0"/>
        <v>37020091.508149989</v>
      </c>
      <c r="Z10" s="22">
        <f t="shared" si="0"/>
        <v>40370789.335020006</v>
      </c>
      <c r="AA10" s="22">
        <f>+AA11-AA12</f>
        <v>42038444.139039993</v>
      </c>
      <c r="AB10" s="22">
        <f>+AB11-AB12</f>
        <v>41649730.162959993</v>
      </c>
      <c r="AC10" s="22">
        <f>+AC11-AC12</f>
        <v>46788984.802660011</v>
      </c>
      <c r="AD10" s="22">
        <f>+AD11-AD12</f>
        <v>49191358.919460006</v>
      </c>
      <c r="AE10" s="25">
        <f>+AE11-AE12</f>
        <v>49430856.234899998</v>
      </c>
    </row>
    <row r="11" spans="2:31" s="3" customFormat="1" ht="12.75" customHeight="1" x14ac:dyDescent="0.2">
      <c r="B11" s="24" t="s">
        <v>12</v>
      </c>
      <c r="C11" s="23">
        <v>1050913</v>
      </c>
      <c r="D11" s="23">
        <v>1734943</v>
      </c>
      <c r="E11" s="23">
        <v>1882784</v>
      </c>
      <c r="F11" s="23">
        <v>2157147</v>
      </c>
      <c r="G11" s="23">
        <v>2418574</v>
      </c>
      <c r="H11" s="23">
        <v>2419178</v>
      </c>
      <c r="I11" s="23">
        <v>2424155</v>
      </c>
      <c r="J11" s="23">
        <v>2700240</v>
      </c>
      <c r="K11" s="23">
        <v>3037420.9640000002</v>
      </c>
      <c r="L11" s="23">
        <v>3524676.1239999998</v>
      </c>
      <c r="M11" s="23">
        <v>4282951.4359999998</v>
      </c>
      <c r="N11" s="23">
        <v>6179509.4853499997</v>
      </c>
      <c r="O11" s="23">
        <v>8773573.2238799985</v>
      </c>
      <c r="P11" s="23">
        <v>14102848.197079999</v>
      </c>
      <c r="Q11" s="23">
        <v>17043319.105519999</v>
      </c>
      <c r="R11" s="23">
        <v>18892392.916360002</v>
      </c>
      <c r="S11" s="23">
        <v>24585622.26757</v>
      </c>
      <c r="T11" s="23">
        <v>28585087.16164</v>
      </c>
      <c r="U11" s="23">
        <v>32665086</v>
      </c>
      <c r="V11" s="23">
        <v>37001012</v>
      </c>
      <c r="W11" s="23">
        <v>41371515.351379998</v>
      </c>
      <c r="X11" s="23">
        <v>42923038.548690006</v>
      </c>
      <c r="Y11" s="23">
        <v>43144728.298699997</v>
      </c>
      <c r="Z11" s="23">
        <v>46334519.414800003</v>
      </c>
      <c r="AA11" s="23">
        <v>48953068.665309995</v>
      </c>
      <c r="AB11" s="23">
        <v>49176903.941699997</v>
      </c>
      <c r="AC11" s="23">
        <v>53616431.275300004</v>
      </c>
      <c r="AD11" s="23">
        <v>56118622.672400005</v>
      </c>
      <c r="AE11" s="26">
        <v>56713832.913900003</v>
      </c>
    </row>
    <row r="12" spans="2:31" s="3" customFormat="1" ht="12.75" customHeight="1" x14ac:dyDescent="0.2">
      <c r="B12" s="24" t="s">
        <v>13</v>
      </c>
      <c r="C12" s="23">
        <v>17313</v>
      </c>
      <c r="D12" s="23">
        <v>40957</v>
      </c>
      <c r="E12" s="23">
        <v>87080</v>
      </c>
      <c r="F12" s="23">
        <v>106903</v>
      </c>
      <c r="G12" s="23">
        <v>235412</v>
      </c>
      <c r="H12" s="23">
        <v>261364</v>
      </c>
      <c r="I12" s="23">
        <v>248879</v>
      </c>
      <c r="J12" s="23">
        <v>303882</v>
      </c>
      <c r="K12" s="23">
        <v>359553</v>
      </c>
      <c r="L12" s="23">
        <v>331641</v>
      </c>
      <c r="M12" s="23">
        <v>417570</v>
      </c>
      <c r="N12" s="23">
        <v>585308.41183999996</v>
      </c>
      <c r="O12" s="23">
        <v>761542.38984999992</v>
      </c>
      <c r="P12" s="23">
        <v>985388.99841</v>
      </c>
      <c r="Q12" s="23">
        <v>1235894.917179998</v>
      </c>
      <c r="R12" s="23">
        <v>1812855.4534999989</v>
      </c>
      <c r="S12" s="23">
        <v>2100838.2808500007</v>
      </c>
      <c r="T12" s="23">
        <v>2771457.7461100034</v>
      </c>
      <c r="U12" s="23">
        <v>3360365</v>
      </c>
      <c r="V12" s="23">
        <v>4284613</v>
      </c>
      <c r="W12" s="23">
        <v>4700919.2209900022</v>
      </c>
      <c r="X12" s="23">
        <v>5742466.4258700088</v>
      </c>
      <c r="Y12" s="23">
        <v>6124636.7905500084</v>
      </c>
      <c r="Z12" s="23">
        <v>5963730.0797799975</v>
      </c>
      <c r="AA12" s="23">
        <v>6914624.5262700021</v>
      </c>
      <c r="AB12" s="23">
        <v>7527173.7787400037</v>
      </c>
      <c r="AC12" s="23">
        <v>6827446.4726399928</v>
      </c>
      <c r="AD12" s="23">
        <v>6927263.7529399991</v>
      </c>
      <c r="AE12" s="26">
        <v>7282976.6790000051</v>
      </c>
    </row>
    <row r="13" spans="2:31" s="11" customFormat="1" ht="12.75" customHeight="1" x14ac:dyDescent="0.25">
      <c r="B13" s="21" t="s">
        <v>7</v>
      </c>
      <c r="C13" s="22">
        <v>1465861</v>
      </c>
      <c r="D13" s="22">
        <v>2219026</v>
      </c>
      <c r="E13" s="22">
        <v>2972487</v>
      </c>
      <c r="F13" s="22">
        <v>3687668</v>
      </c>
      <c r="G13" s="22">
        <v>4158496</v>
      </c>
      <c r="H13" s="22">
        <v>3735163</v>
      </c>
      <c r="I13" s="22">
        <v>4230588</v>
      </c>
      <c r="J13" s="22">
        <v>5136461</v>
      </c>
      <c r="K13" s="22">
        <v>5437441</v>
      </c>
      <c r="L13" s="22">
        <v>6013061.9990000008</v>
      </c>
      <c r="M13" s="22">
        <v>5506121.2440000009</v>
      </c>
      <c r="N13" s="22">
        <v>5889132.1147899991</v>
      </c>
      <c r="O13" s="22">
        <v>6879013.1380599998</v>
      </c>
      <c r="P13" s="22">
        <v>8208071.8644200005</v>
      </c>
      <c r="Q13" s="22">
        <v>9838148.0981200002</v>
      </c>
      <c r="R13" s="22">
        <v>13215945.107100001</v>
      </c>
      <c r="S13" s="22">
        <v>14759465.861716997</v>
      </c>
      <c r="T13" s="22">
        <f t="shared" ref="T13:Z13" si="1">SUM(T14:T17)</f>
        <v>17007790.440877497</v>
      </c>
      <c r="U13" s="22">
        <f t="shared" si="1"/>
        <v>21693474</v>
      </c>
      <c r="V13" s="22">
        <f t="shared" si="1"/>
        <v>25264788</v>
      </c>
      <c r="W13" s="22">
        <f t="shared" si="1"/>
        <v>29023437.618209995</v>
      </c>
      <c r="X13" s="22">
        <f t="shared" si="1"/>
        <v>33244625.869239997</v>
      </c>
      <c r="Y13" s="22">
        <f t="shared" si="1"/>
        <v>33081170.598940007</v>
      </c>
      <c r="Z13" s="22">
        <f t="shared" si="1"/>
        <v>33201517.016099997</v>
      </c>
      <c r="AA13" s="22">
        <f>SUM(AA14:AA17)</f>
        <v>33343120.121509999</v>
      </c>
      <c r="AB13" s="22">
        <f>SUM(AB14:AB17)</f>
        <v>31307963.831200004</v>
      </c>
      <c r="AC13" s="22">
        <f>SUM(AC14:AC17)</f>
        <v>35298834.295850001</v>
      </c>
      <c r="AD13" s="22">
        <f>SUM(AD14:AD17)</f>
        <v>37621402.409550004</v>
      </c>
      <c r="AE13" s="25">
        <f>SUM(AE14:AE17)</f>
        <v>38217632.628239997</v>
      </c>
    </row>
    <row r="14" spans="2:31" s="3" customFormat="1" ht="12.75" customHeight="1" x14ac:dyDescent="0.2">
      <c r="B14" s="24" t="s">
        <v>2</v>
      </c>
      <c r="C14" s="23">
        <v>383013</v>
      </c>
      <c r="D14" s="23">
        <v>639343</v>
      </c>
      <c r="E14" s="23">
        <v>784560</v>
      </c>
      <c r="F14" s="23">
        <v>1011139</v>
      </c>
      <c r="G14" s="23">
        <v>1092478</v>
      </c>
      <c r="H14" s="23">
        <v>995036</v>
      </c>
      <c r="I14" s="23">
        <v>1111815</v>
      </c>
      <c r="J14" s="23">
        <v>1312273</v>
      </c>
      <c r="K14" s="23">
        <v>1230283</v>
      </c>
      <c r="L14" s="23">
        <v>1338696.6780000001</v>
      </c>
      <c r="M14" s="23">
        <v>1392456.084</v>
      </c>
      <c r="N14" s="23">
        <v>1795834.94689</v>
      </c>
      <c r="O14" s="23">
        <v>2550738.7080500005</v>
      </c>
      <c r="P14" s="23">
        <v>3587246.1717600003</v>
      </c>
      <c r="Q14" s="23">
        <v>4780492.9172</v>
      </c>
      <c r="R14" s="23">
        <v>7475144.3304800009</v>
      </c>
      <c r="S14" s="23">
        <v>9336894.6708769985</v>
      </c>
      <c r="T14" s="23">
        <v>11275803.339162497</v>
      </c>
      <c r="U14" s="23">
        <v>14992060</v>
      </c>
      <c r="V14" s="23">
        <v>17809672</v>
      </c>
      <c r="W14" s="23">
        <v>21275663.936239999</v>
      </c>
      <c r="X14" s="23">
        <v>24634217.966589995</v>
      </c>
      <c r="Y14" s="23">
        <v>25791466.998300005</v>
      </c>
      <c r="Z14" s="23">
        <v>26073631.039019998</v>
      </c>
      <c r="AA14" s="23">
        <v>26387082.370079998</v>
      </c>
      <c r="AB14" s="23">
        <v>24123541.051660001</v>
      </c>
      <c r="AC14" s="23">
        <v>27320851.097380005</v>
      </c>
      <c r="AD14" s="23">
        <v>28656880.511560004</v>
      </c>
      <c r="AE14" s="26">
        <v>29784412.584619999</v>
      </c>
    </row>
    <row r="15" spans="2:31" s="3" customFormat="1" ht="12.75" customHeight="1" x14ac:dyDescent="0.2">
      <c r="B15" s="24" t="s">
        <v>3</v>
      </c>
      <c r="C15" s="23">
        <v>1045071</v>
      </c>
      <c r="D15" s="23">
        <v>1572460</v>
      </c>
      <c r="E15" s="23">
        <v>2185075</v>
      </c>
      <c r="F15" s="23">
        <v>2672131</v>
      </c>
      <c r="G15" s="23">
        <v>3066007</v>
      </c>
      <c r="H15" s="23">
        <v>2740115</v>
      </c>
      <c r="I15" s="23">
        <v>3118773</v>
      </c>
      <c r="J15" s="23">
        <v>3824188</v>
      </c>
      <c r="K15" s="23">
        <v>4207158</v>
      </c>
      <c r="L15" s="23">
        <v>4674365.3210000005</v>
      </c>
      <c r="M15" s="23">
        <v>3994672.3450000002</v>
      </c>
      <c r="N15" s="23">
        <v>3961099.37659</v>
      </c>
      <c r="O15" s="23">
        <v>4114264.8713599998</v>
      </c>
      <c r="P15" s="23">
        <v>4227214.5707200002</v>
      </c>
      <c r="Q15" s="23">
        <v>3926778.0218499997</v>
      </c>
      <c r="R15" s="23">
        <v>5376758.2711899998</v>
      </c>
      <c r="S15" s="23">
        <v>5353928.4531899989</v>
      </c>
      <c r="T15" s="23">
        <v>5728778.0252149999</v>
      </c>
      <c r="U15" s="23">
        <v>6700957</v>
      </c>
      <c r="V15" s="23">
        <v>7454033</v>
      </c>
      <c r="W15" s="23">
        <v>7747479.4844599999</v>
      </c>
      <c r="X15" s="23">
        <v>8610098.2820999995</v>
      </c>
      <c r="Y15" s="23">
        <v>7289045.445100002</v>
      </c>
      <c r="Z15" s="23">
        <v>7127684.6220099982</v>
      </c>
      <c r="AA15" s="23">
        <v>6955833.8651000001</v>
      </c>
      <c r="AB15" s="23">
        <v>7184203.8120400012</v>
      </c>
      <c r="AC15" s="23">
        <v>7977943.9275799999</v>
      </c>
      <c r="AD15" s="23">
        <v>8964508.6002000012</v>
      </c>
      <c r="AE15" s="26">
        <v>8433206.6602699999</v>
      </c>
    </row>
    <row r="16" spans="2:31" s="3" customFormat="1" ht="12.75" customHeight="1" x14ac:dyDescent="0.2">
      <c r="B16" s="24" t="s">
        <v>4</v>
      </c>
      <c r="C16" s="23">
        <v>37777</v>
      </c>
      <c r="D16" s="23">
        <v>7223</v>
      </c>
      <c r="E16" s="23">
        <v>2852</v>
      </c>
      <c r="F16" s="23">
        <v>4398</v>
      </c>
      <c r="G16" s="23">
        <v>11</v>
      </c>
      <c r="H16" s="23">
        <v>12</v>
      </c>
      <c r="I16" s="23"/>
      <c r="J16" s="23"/>
      <c r="K16" s="23"/>
      <c r="L16" s="23"/>
      <c r="M16" s="23">
        <v>118992.815</v>
      </c>
      <c r="N16" s="23">
        <v>91457.964000000007</v>
      </c>
      <c r="O16" s="23">
        <v>24841.368690000003</v>
      </c>
      <c r="P16" s="23">
        <v>707.50311999999997</v>
      </c>
      <c r="Q16" s="23">
        <v>182.62724999999998</v>
      </c>
      <c r="R16" s="23">
        <v>447.70472000000001</v>
      </c>
      <c r="S16" s="23">
        <v>373.64108999999996</v>
      </c>
      <c r="T16" s="23">
        <v>306.21055000000001</v>
      </c>
      <c r="U16" s="23">
        <v>141</v>
      </c>
      <c r="V16" s="23">
        <v>187</v>
      </c>
      <c r="W16" s="23">
        <v>126.99000000000001</v>
      </c>
      <c r="X16" s="23">
        <v>69.153279999999995</v>
      </c>
      <c r="Y16" s="23">
        <v>65.739589999999993</v>
      </c>
      <c r="Z16" s="23">
        <v>39.149050000000003</v>
      </c>
      <c r="AA16" s="23">
        <v>39.149059999999999</v>
      </c>
      <c r="AB16" s="23">
        <v>36.693109999999997</v>
      </c>
      <c r="AC16" s="23">
        <v>36.693109999999997</v>
      </c>
      <c r="AD16" s="23">
        <v>7.4053699999999996</v>
      </c>
      <c r="AE16" s="26">
        <v>7.4053699999999996</v>
      </c>
    </row>
    <row r="17" spans="2:31" s="3" customFormat="1" ht="12.75" customHeight="1" x14ac:dyDescent="0.2">
      <c r="B17" s="24" t="s">
        <v>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40739.827310000001</v>
      </c>
      <c r="O17" s="23">
        <v>189168.18995999999</v>
      </c>
      <c r="P17" s="23">
        <v>392903.61881999997</v>
      </c>
      <c r="Q17" s="23">
        <v>1130694.5318200001</v>
      </c>
      <c r="R17" s="23">
        <v>363594.80070999998</v>
      </c>
      <c r="S17" s="23">
        <v>68269.096559999991</v>
      </c>
      <c r="T17" s="23">
        <v>2902.8659500000003</v>
      </c>
      <c r="U17" s="23">
        <v>316</v>
      </c>
      <c r="V17" s="23">
        <v>896</v>
      </c>
      <c r="W17" s="23">
        <v>167.20751000000001</v>
      </c>
      <c r="X17" s="23">
        <v>240.46726999999998</v>
      </c>
      <c r="Y17" s="23">
        <v>592.41594999999995</v>
      </c>
      <c r="Z17" s="23">
        <v>162.20602000000005</v>
      </c>
      <c r="AA17" s="23">
        <v>164.73727</v>
      </c>
      <c r="AB17" s="23">
        <v>182.27439000000001</v>
      </c>
      <c r="AC17" s="23">
        <v>2.5777800000000002</v>
      </c>
      <c r="AD17" s="23">
        <v>5.8924199999999995</v>
      </c>
      <c r="AE17" s="26">
        <v>5.9779799999999996</v>
      </c>
    </row>
    <row r="18" spans="2:31" s="11" customFormat="1" ht="12.75" customHeight="1" x14ac:dyDescent="0.25">
      <c r="B18" s="21" t="s">
        <v>8</v>
      </c>
      <c r="C18" s="22">
        <v>1044347</v>
      </c>
      <c r="D18" s="22">
        <v>1546875</v>
      </c>
      <c r="E18" s="22">
        <v>3259910</v>
      </c>
      <c r="F18" s="22">
        <v>4481236</v>
      </c>
      <c r="G18" s="22">
        <v>5190854</v>
      </c>
      <c r="H18" s="22">
        <v>5318898</v>
      </c>
      <c r="I18" s="22">
        <v>6272033</v>
      </c>
      <c r="J18" s="22">
        <v>7833691</v>
      </c>
      <c r="K18" s="22">
        <v>7323338</v>
      </c>
      <c r="L18" s="22">
        <v>9012853.148</v>
      </c>
      <c r="M18" s="22">
        <v>6907771.0190000003</v>
      </c>
      <c r="N18" s="22">
        <v>8097454.7849599998</v>
      </c>
      <c r="O18" s="22">
        <v>10346380.224579999</v>
      </c>
      <c r="P18" s="22">
        <v>14279372.81975</v>
      </c>
      <c r="Q18" s="22">
        <v>18704409.852600001</v>
      </c>
      <c r="R18" s="22">
        <v>22039063.661739998</v>
      </c>
      <c r="S18" s="22">
        <v>22551261.610145997</v>
      </c>
      <c r="T18" s="22">
        <f t="shared" ref="T18:Z18" si="2">SUM(T19:T22)</f>
        <v>27648191.645879999</v>
      </c>
      <c r="U18" s="22">
        <f t="shared" si="2"/>
        <v>31647864</v>
      </c>
      <c r="V18" s="22">
        <f t="shared" si="2"/>
        <v>37854742</v>
      </c>
      <c r="W18" s="22">
        <f t="shared" si="2"/>
        <v>44294058.207059994</v>
      </c>
      <c r="X18" s="22">
        <f t="shared" si="2"/>
        <v>56148266.635510013</v>
      </c>
      <c r="Y18" s="22">
        <f t="shared" si="2"/>
        <v>51544992.126250006</v>
      </c>
      <c r="Z18" s="22">
        <f t="shared" si="2"/>
        <v>56016633.258509986</v>
      </c>
      <c r="AA18" s="22">
        <f>SUM(AA19:AA22)</f>
        <v>59661950.793449998</v>
      </c>
      <c r="AB18" s="22">
        <f>SUM(AB19:AB22)</f>
        <v>54260098.007380001</v>
      </c>
      <c r="AC18" s="22">
        <f>SUM(AC19:AC22)</f>
        <v>62201698.765829995</v>
      </c>
      <c r="AD18" s="22">
        <f>SUM(AD19:AD22)</f>
        <v>66218395.318380006</v>
      </c>
      <c r="AE18" s="25">
        <f>SUM(AE19:AE22)</f>
        <v>69982446.374719992</v>
      </c>
    </row>
    <row r="19" spans="2:31" s="3" customFormat="1" ht="12.75" customHeight="1" x14ac:dyDescent="0.2">
      <c r="B19" s="24" t="s">
        <v>2</v>
      </c>
      <c r="C19" s="23">
        <v>82719</v>
      </c>
      <c r="D19" s="23">
        <v>91194</v>
      </c>
      <c r="E19" s="23">
        <v>210807</v>
      </c>
      <c r="F19" s="23">
        <v>293957</v>
      </c>
      <c r="G19" s="23">
        <v>313213</v>
      </c>
      <c r="H19" s="23">
        <v>326943</v>
      </c>
      <c r="I19" s="23">
        <v>330217</v>
      </c>
      <c r="J19" s="23">
        <v>442462</v>
      </c>
      <c r="K19" s="23">
        <v>383202</v>
      </c>
      <c r="L19" s="23">
        <v>518907.62599999993</v>
      </c>
      <c r="M19" s="23">
        <v>997469.39099999995</v>
      </c>
      <c r="N19" s="23">
        <v>1681121.6763400002</v>
      </c>
      <c r="O19" s="23">
        <v>3106904.44</v>
      </c>
      <c r="P19" s="23">
        <v>6056197.4649899993</v>
      </c>
      <c r="Q19" s="23">
        <v>8023559.5594300004</v>
      </c>
      <c r="R19" s="23">
        <v>10317437.69311</v>
      </c>
      <c r="S19" s="23">
        <v>13394686.474486997</v>
      </c>
      <c r="T19" s="23">
        <v>18227863.6273125</v>
      </c>
      <c r="U19" s="23">
        <v>22247918</v>
      </c>
      <c r="V19" s="23">
        <v>27831642</v>
      </c>
      <c r="W19" s="23">
        <v>33822684.853369996</v>
      </c>
      <c r="X19" s="23">
        <v>44945222.249170005</v>
      </c>
      <c r="Y19" s="23">
        <v>39807726.252970003</v>
      </c>
      <c r="Z19" s="23">
        <v>44567796.235599987</v>
      </c>
      <c r="AA19" s="23">
        <v>48615119.267650001</v>
      </c>
      <c r="AB19" s="23">
        <v>42464281.390270002</v>
      </c>
      <c r="AC19" s="23">
        <v>49396945.621319994</v>
      </c>
      <c r="AD19" s="23">
        <v>53795889.372770004</v>
      </c>
      <c r="AE19" s="26">
        <v>57679892.962189995</v>
      </c>
    </row>
    <row r="20" spans="2:31" s="3" customFormat="1" ht="12.75" customHeight="1" x14ac:dyDescent="0.2">
      <c r="B20" s="24" t="s">
        <v>3</v>
      </c>
      <c r="C20" s="23">
        <v>949064</v>
      </c>
      <c r="D20" s="23">
        <v>1447946</v>
      </c>
      <c r="E20" s="23">
        <v>3040106</v>
      </c>
      <c r="F20" s="23">
        <v>4181936</v>
      </c>
      <c r="G20" s="23">
        <v>4872290</v>
      </c>
      <c r="H20" s="23">
        <v>4988966</v>
      </c>
      <c r="I20" s="23">
        <v>5941527</v>
      </c>
      <c r="J20" s="23">
        <v>7390919</v>
      </c>
      <c r="K20" s="23">
        <v>6939922</v>
      </c>
      <c r="L20" s="23">
        <v>8493881.5219999999</v>
      </c>
      <c r="M20" s="23">
        <v>5762141.3430000003</v>
      </c>
      <c r="N20" s="23">
        <v>6169149.8288099999</v>
      </c>
      <c r="O20" s="23">
        <v>6936561.7648299998</v>
      </c>
      <c r="P20" s="23">
        <v>7315091.23869</v>
      </c>
      <c r="Q20" s="23">
        <v>7750406.2163600009</v>
      </c>
      <c r="R20" s="23">
        <v>10308672.128199998</v>
      </c>
      <c r="S20" s="23">
        <v>8585127.7388289999</v>
      </c>
      <c r="T20" s="23">
        <v>9386845.1318274997</v>
      </c>
      <c r="U20" s="23">
        <v>9390558</v>
      </c>
      <c r="V20" s="23">
        <v>10014750</v>
      </c>
      <c r="W20" s="23">
        <v>10460881.880329998</v>
      </c>
      <c r="X20" s="23">
        <v>11191003.775350001</v>
      </c>
      <c r="Y20" s="23">
        <v>11731356.938440003</v>
      </c>
      <c r="Z20" s="23">
        <v>11438794.554550001</v>
      </c>
      <c r="AA20" s="23">
        <v>11041515.326889997</v>
      </c>
      <c r="AB20" s="23">
        <v>11792360.024370002</v>
      </c>
      <c r="AC20" s="23">
        <v>12801924.93162</v>
      </c>
      <c r="AD20" s="23">
        <v>12419379.528209999</v>
      </c>
      <c r="AE20" s="26">
        <v>12300127.135999998</v>
      </c>
    </row>
    <row r="21" spans="2:31" s="3" customFormat="1" ht="12.75" customHeight="1" x14ac:dyDescent="0.2">
      <c r="B21" s="24" t="s">
        <v>4</v>
      </c>
      <c r="C21" s="23">
        <v>12564</v>
      </c>
      <c r="D21" s="23">
        <v>7735</v>
      </c>
      <c r="E21" s="23">
        <v>8997</v>
      </c>
      <c r="F21" s="23">
        <v>5343</v>
      </c>
      <c r="G21" s="23">
        <v>5351</v>
      </c>
      <c r="H21" s="23">
        <v>2989</v>
      </c>
      <c r="I21" s="23">
        <v>289</v>
      </c>
      <c r="J21" s="23">
        <v>310</v>
      </c>
      <c r="K21" s="23">
        <v>214</v>
      </c>
      <c r="L21" s="23">
        <v>64</v>
      </c>
      <c r="M21" s="23">
        <v>11280.504999999999</v>
      </c>
      <c r="N21" s="23">
        <v>2521.5440199999998</v>
      </c>
      <c r="O21" s="23">
        <v>638.94137000000012</v>
      </c>
      <c r="P21" s="23">
        <v>40.607219999999998</v>
      </c>
      <c r="Q21" s="23">
        <v>15.068449999999999</v>
      </c>
      <c r="R21" s="23">
        <v>2.1098300000000001</v>
      </c>
      <c r="S21" s="23">
        <v>2.1007500000000001</v>
      </c>
      <c r="T21" s="23">
        <v>2.0765500000000001</v>
      </c>
      <c r="U21" s="23">
        <v>2</v>
      </c>
      <c r="V21" s="23"/>
      <c r="W21" s="23"/>
      <c r="X21" s="23"/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6">
        <v>0</v>
      </c>
    </row>
    <row r="22" spans="2:31" s="3" customFormat="1" ht="12.75" customHeight="1" x14ac:dyDescent="0.2">
      <c r="B22" s="24" t="s">
        <v>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>
        <v>136879.78</v>
      </c>
      <c r="N22" s="23">
        <v>244661.73579000001</v>
      </c>
      <c r="O22" s="23">
        <v>302275.07837999996</v>
      </c>
      <c r="P22" s="23">
        <v>908043.5088500001</v>
      </c>
      <c r="Q22" s="23">
        <v>2930429.0083600003</v>
      </c>
      <c r="R22" s="23">
        <v>1412951.7306000001</v>
      </c>
      <c r="S22" s="23">
        <v>571445.29608</v>
      </c>
      <c r="T22" s="23">
        <v>33480.810190000004</v>
      </c>
      <c r="U22" s="23">
        <v>9386</v>
      </c>
      <c r="V22" s="23">
        <v>8350</v>
      </c>
      <c r="W22" s="23">
        <v>10491.473359999998</v>
      </c>
      <c r="X22" s="23">
        <v>12040.610990000001</v>
      </c>
      <c r="Y22" s="23">
        <v>5908.9348400000008</v>
      </c>
      <c r="Z22" s="23">
        <v>10042.468360000001</v>
      </c>
      <c r="AA22" s="23">
        <v>5316.198910000001</v>
      </c>
      <c r="AB22" s="23">
        <v>3456.5927399999996</v>
      </c>
      <c r="AC22" s="23">
        <v>2828.2128899999998</v>
      </c>
      <c r="AD22" s="23">
        <v>3126.4173999999998</v>
      </c>
      <c r="AE22" s="26">
        <v>2426.2765300000001</v>
      </c>
    </row>
    <row r="23" spans="2:31" s="11" customFormat="1" ht="12.75" customHeight="1" x14ac:dyDescent="0.25">
      <c r="B23" s="21" t="s">
        <v>9</v>
      </c>
      <c r="C23" s="22">
        <v>6045742</v>
      </c>
      <c r="D23" s="22">
        <v>7152345</v>
      </c>
      <c r="E23" s="22">
        <v>10179084</v>
      </c>
      <c r="F23" s="22">
        <v>11618831</v>
      </c>
      <c r="G23" s="22">
        <v>13164381</v>
      </c>
      <c r="H23" s="22">
        <v>14071800</v>
      </c>
      <c r="I23" s="22">
        <v>14204262</v>
      </c>
      <c r="J23" s="22">
        <v>13475775</v>
      </c>
      <c r="K23" s="22">
        <v>12788433</v>
      </c>
      <c r="L23" s="22">
        <v>11486400.573999999</v>
      </c>
      <c r="M23" s="22">
        <v>13694223.932</v>
      </c>
      <c r="N23" s="22">
        <v>14467937.418740002</v>
      </c>
      <c r="O23" s="22">
        <v>14996758.66161</v>
      </c>
      <c r="P23" s="22">
        <v>16301012.3332</v>
      </c>
      <c r="Q23" s="22">
        <v>17786866.37734</v>
      </c>
      <c r="R23" s="22">
        <v>22027492.763280001</v>
      </c>
      <c r="S23" s="22">
        <v>23561747.797535997</v>
      </c>
      <c r="T23" s="22">
        <f t="shared" ref="T23:Z23" si="3">SUM(T24:T27)</f>
        <v>27449787.239617497</v>
      </c>
      <c r="U23" s="22">
        <f t="shared" si="3"/>
        <v>34814290</v>
      </c>
      <c r="V23" s="22">
        <f t="shared" si="3"/>
        <v>39961364</v>
      </c>
      <c r="W23" s="22">
        <f t="shared" si="3"/>
        <v>46952497.560619988</v>
      </c>
      <c r="X23" s="22">
        <f t="shared" si="3"/>
        <v>55191297.32773</v>
      </c>
      <c r="Y23" s="22">
        <f t="shared" si="3"/>
        <v>63829054.119440004</v>
      </c>
      <c r="Z23" s="22">
        <f t="shared" si="3"/>
        <v>75164942.330710009</v>
      </c>
      <c r="AA23" s="22">
        <f>SUM(AA24:AA27)</f>
        <v>81744595.261340007</v>
      </c>
      <c r="AB23" s="22">
        <f>SUM(AB24:AB27)</f>
        <v>88860223.839849994</v>
      </c>
      <c r="AC23" s="22">
        <f>SUM(AC24:AC27)</f>
        <v>95299851.190510005</v>
      </c>
      <c r="AD23" s="22">
        <f>SUM(AD24:AD27)</f>
        <v>101782659.64691</v>
      </c>
      <c r="AE23" s="25">
        <f>SUM(AE24:AE27)</f>
        <v>110752373.89377999</v>
      </c>
    </row>
    <row r="24" spans="2:31" s="3" customFormat="1" ht="12.75" customHeight="1" x14ac:dyDescent="0.2">
      <c r="B24" s="24" t="s">
        <v>2</v>
      </c>
      <c r="C24" s="23">
        <v>24380</v>
      </c>
      <c r="D24" s="23">
        <v>61418</v>
      </c>
      <c r="E24" s="23">
        <v>116580</v>
      </c>
      <c r="F24" s="23">
        <v>128528</v>
      </c>
      <c r="G24" s="23">
        <v>138935</v>
      </c>
      <c r="H24" s="23">
        <v>128801</v>
      </c>
      <c r="I24" s="23">
        <v>131603</v>
      </c>
      <c r="J24" s="23">
        <v>98343</v>
      </c>
      <c r="K24" s="23">
        <v>55076</v>
      </c>
      <c r="L24" s="23">
        <v>69424.19200000001</v>
      </c>
      <c r="M24" s="23">
        <v>210119.277</v>
      </c>
      <c r="N24" s="23">
        <v>320272.43177000002</v>
      </c>
      <c r="O24" s="23">
        <v>680173.05955999997</v>
      </c>
      <c r="P24" s="23">
        <v>1856536.45548</v>
      </c>
      <c r="Q24" s="23">
        <v>2944958.08232</v>
      </c>
      <c r="R24" s="23">
        <v>6860938.5460000001</v>
      </c>
      <c r="S24" s="23">
        <v>10558352.092959998</v>
      </c>
      <c r="T24" s="23">
        <v>16707491.460649997</v>
      </c>
      <c r="U24" s="23">
        <v>26997358</v>
      </c>
      <c r="V24" s="23">
        <v>34403244</v>
      </c>
      <c r="W24" s="23">
        <v>42442072.695769988</v>
      </c>
      <c r="X24" s="23">
        <v>50975027.508579999</v>
      </c>
      <c r="Y24" s="23">
        <v>60092167.883390009</v>
      </c>
      <c r="Z24" s="23">
        <v>71512133.799999997</v>
      </c>
      <c r="AA24" s="23">
        <v>78366341.946649998</v>
      </c>
      <c r="AB24" s="23">
        <v>84215660.098470002</v>
      </c>
      <c r="AC24" s="23">
        <v>89742048.94837001</v>
      </c>
      <c r="AD24" s="23">
        <v>94321272.331509992</v>
      </c>
      <c r="AE24" s="26">
        <v>101304008.65464</v>
      </c>
    </row>
    <row r="25" spans="2:31" s="3" customFormat="1" ht="12.75" customHeight="1" x14ac:dyDescent="0.2">
      <c r="B25" s="24" t="s">
        <v>3</v>
      </c>
      <c r="C25" s="23">
        <v>5477901</v>
      </c>
      <c r="D25" s="23">
        <v>6740000</v>
      </c>
      <c r="E25" s="23">
        <v>9781962</v>
      </c>
      <c r="F25" s="23">
        <v>11226315</v>
      </c>
      <c r="G25" s="23">
        <v>12865011</v>
      </c>
      <c r="H25" s="23">
        <v>13803911</v>
      </c>
      <c r="I25" s="23">
        <v>13955823</v>
      </c>
      <c r="J25" s="23">
        <v>12979554</v>
      </c>
      <c r="K25" s="23">
        <v>12482223</v>
      </c>
      <c r="L25" s="23">
        <v>11252520.030999999</v>
      </c>
      <c r="M25" s="23">
        <v>13258108.233999999</v>
      </c>
      <c r="N25" s="23">
        <v>13634826.906550001</v>
      </c>
      <c r="O25" s="23">
        <v>13456510.51275</v>
      </c>
      <c r="P25" s="23">
        <v>13100459.837680001</v>
      </c>
      <c r="Q25" s="23">
        <v>12836847.63046</v>
      </c>
      <c r="R25" s="23">
        <v>14054296.774590001</v>
      </c>
      <c r="S25" s="23">
        <v>12347481.637356</v>
      </c>
      <c r="T25" s="23">
        <v>10335651.3339375</v>
      </c>
      <c r="U25" s="23">
        <v>7809964</v>
      </c>
      <c r="V25" s="23">
        <v>5551871</v>
      </c>
      <c r="W25" s="23">
        <v>4505336.6817500005</v>
      </c>
      <c r="X25" s="23">
        <v>4213255.9151400002</v>
      </c>
      <c r="Y25" s="23">
        <v>3734338.0623500003</v>
      </c>
      <c r="Z25" s="23">
        <v>3649733.8370599994</v>
      </c>
      <c r="AA25" s="23">
        <v>3375894.9627499999</v>
      </c>
      <c r="AB25" s="23">
        <v>4643902.3240199992</v>
      </c>
      <c r="AC25" s="23">
        <v>5531680.4636600018</v>
      </c>
      <c r="AD25" s="23">
        <v>7432902.1954000005</v>
      </c>
      <c r="AE25" s="26">
        <v>9405846.4811099991</v>
      </c>
    </row>
    <row r="26" spans="2:31" s="3" customFormat="1" ht="12.75" customHeight="1" x14ac:dyDescent="0.2">
      <c r="B26" s="24" t="s">
        <v>4</v>
      </c>
      <c r="C26" s="23">
        <v>543461</v>
      </c>
      <c r="D26" s="23">
        <v>350927</v>
      </c>
      <c r="E26" s="23">
        <v>280542</v>
      </c>
      <c r="F26" s="23">
        <v>263988</v>
      </c>
      <c r="G26" s="23">
        <v>160435</v>
      </c>
      <c r="H26" s="23">
        <v>139088</v>
      </c>
      <c r="I26" s="23">
        <v>116836</v>
      </c>
      <c r="J26" s="23">
        <v>397878</v>
      </c>
      <c r="K26" s="23">
        <v>234986</v>
      </c>
      <c r="L26" s="23">
        <v>117150.94</v>
      </c>
      <c r="M26" s="23">
        <v>105789.14599999999</v>
      </c>
      <c r="N26" s="23">
        <v>47558.581689999992</v>
      </c>
      <c r="O26" s="23">
        <v>17920.736349999999</v>
      </c>
      <c r="P26" s="23">
        <v>20407.327110000002</v>
      </c>
      <c r="Q26" s="23">
        <v>18391.287400000001</v>
      </c>
      <c r="R26" s="23">
        <v>18342.426380000001</v>
      </c>
      <c r="S26" s="23">
        <v>14.32962</v>
      </c>
      <c r="T26" s="23">
        <v>10.72939</v>
      </c>
      <c r="U26" s="23">
        <v>11</v>
      </c>
      <c r="V26" s="23">
        <v>9</v>
      </c>
      <c r="W26" s="23">
        <v>9</v>
      </c>
      <c r="X26" s="23">
        <v>3.7823800000000003</v>
      </c>
      <c r="Y26" s="23">
        <v>9.5163700000000002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6">
        <v>0</v>
      </c>
    </row>
    <row r="27" spans="2:31" s="3" customFormat="1" ht="12.75" customHeight="1" x14ac:dyDescent="0.2">
      <c r="B27" s="24" t="s">
        <v>5</v>
      </c>
      <c r="C27" s="23"/>
      <c r="D27" s="23"/>
      <c r="E27" s="23"/>
      <c r="F27" s="23"/>
      <c r="G27" s="23"/>
      <c r="H27" s="23"/>
      <c r="I27" s="23"/>
      <c r="J27" s="23"/>
      <c r="K27" s="23">
        <v>16148</v>
      </c>
      <c r="L27" s="23">
        <v>47305.411</v>
      </c>
      <c r="M27" s="23">
        <v>120207.27499999999</v>
      </c>
      <c r="N27" s="23">
        <v>465279.49872999999</v>
      </c>
      <c r="O27" s="23">
        <v>842154.35294999997</v>
      </c>
      <c r="P27" s="23">
        <v>1323608.7129300002</v>
      </c>
      <c r="Q27" s="23">
        <v>1986669.3771600001</v>
      </c>
      <c r="R27" s="23">
        <v>1093915.0163100001</v>
      </c>
      <c r="S27" s="23">
        <v>655899.73759999999</v>
      </c>
      <c r="T27" s="23">
        <v>406633.71564000001</v>
      </c>
      <c r="U27" s="23">
        <v>6957</v>
      </c>
      <c r="V27" s="23">
        <v>6240</v>
      </c>
      <c r="W27" s="23">
        <v>5079.1831000000002</v>
      </c>
      <c r="X27" s="23">
        <v>3010.1216300000006</v>
      </c>
      <c r="Y27" s="23">
        <v>2538.65733</v>
      </c>
      <c r="Z27" s="23">
        <v>3074.6936499999997</v>
      </c>
      <c r="AA27" s="23">
        <v>2358.35194</v>
      </c>
      <c r="AB27" s="23">
        <v>661.41735999999992</v>
      </c>
      <c r="AC27" s="23">
        <v>26121.778480000001</v>
      </c>
      <c r="AD27" s="23">
        <v>28485.120000000003</v>
      </c>
      <c r="AE27" s="26">
        <v>42518.758029999997</v>
      </c>
    </row>
    <row r="28" spans="2:31" s="11" customFormat="1" ht="15.75" customHeight="1" x14ac:dyDescent="0.25">
      <c r="B28" s="21" t="s">
        <v>14</v>
      </c>
      <c r="C28" s="22">
        <v>85626</v>
      </c>
      <c r="D28" s="22">
        <v>268091</v>
      </c>
      <c r="E28" s="22">
        <v>222414</v>
      </c>
      <c r="F28" s="22">
        <v>201009</v>
      </c>
      <c r="G28" s="22">
        <v>421358</v>
      </c>
      <c r="H28" s="22">
        <v>493299</v>
      </c>
      <c r="I28" s="22">
        <v>381499</v>
      </c>
      <c r="J28" s="22">
        <v>317350</v>
      </c>
      <c r="K28" s="22">
        <v>245657.49975239998</v>
      </c>
      <c r="L28" s="22">
        <v>206196.57657579999</v>
      </c>
      <c r="M28" s="22">
        <v>220354.05686399998</v>
      </c>
      <c r="N28" s="22">
        <v>264229.27161000005</v>
      </c>
      <c r="O28" s="22">
        <v>284363.98128020001</v>
      </c>
      <c r="P28" s="22">
        <v>334366.87845980003</v>
      </c>
      <c r="Q28" s="22">
        <v>495966.13762579998</v>
      </c>
      <c r="R28" s="22">
        <v>622510.78072580008</v>
      </c>
      <c r="S28" s="22">
        <v>1025060.1952064</v>
      </c>
      <c r="T28" s="22">
        <f t="shared" ref="T28:Z28" si="4">SUM(T29:T32)</f>
        <v>1395728.4895166</v>
      </c>
      <c r="U28" s="22">
        <f t="shared" si="4"/>
        <v>1906308</v>
      </c>
      <c r="V28" s="22">
        <f t="shared" si="4"/>
        <v>2863977</v>
      </c>
      <c r="W28" s="22">
        <f t="shared" si="4"/>
        <v>3338270.6875600005</v>
      </c>
      <c r="X28" s="22">
        <f t="shared" si="4"/>
        <v>4540428.5932200002</v>
      </c>
      <c r="Y28" s="22">
        <f t="shared" si="4"/>
        <v>5633774.4194600005</v>
      </c>
      <c r="Z28" s="22">
        <f t="shared" si="4"/>
        <v>5767565.65099</v>
      </c>
      <c r="AA28" s="22">
        <f>SUM(AA29:AA32)</f>
        <v>5463268.4688500008</v>
      </c>
      <c r="AB28" s="22">
        <f>SUM(AB29:AB32)</f>
        <v>5451455.6901700003</v>
      </c>
      <c r="AC28" s="22">
        <f>SUM(AC29:AC32)</f>
        <v>6717277.7691899994</v>
      </c>
      <c r="AD28" s="22">
        <f>SUM(AD29:AD32)</f>
        <v>6464925.1414599996</v>
      </c>
      <c r="AE28" s="25">
        <f>SUM(AE29:AE32)</f>
        <v>6302908.2000200003</v>
      </c>
    </row>
    <row r="29" spans="2:31" s="3" customFormat="1" ht="12.75" customHeight="1" x14ac:dyDescent="0.2">
      <c r="B29" s="24" t="s">
        <v>2</v>
      </c>
      <c r="C29" s="23">
        <v>31019</v>
      </c>
      <c r="D29" s="23">
        <v>34355</v>
      </c>
      <c r="E29" s="23">
        <v>75001</v>
      </c>
      <c r="F29" s="23">
        <v>41893</v>
      </c>
      <c r="G29" s="23">
        <v>38235</v>
      </c>
      <c r="H29" s="23">
        <v>37048</v>
      </c>
      <c r="I29" s="23">
        <v>49265</v>
      </c>
      <c r="J29" s="23">
        <v>45407</v>
      </c>
      <c r="K29" s="23">
        <v>45619.206999999995</v>
      </c>
      <c r="L29" s="23">
        <v>52142.370999999999</v>
      </c>
      <c r="M29" s="23">
        <v>41210.839999999997</v>
      </c>
      <c r="N29" s="23">
        <v>63328.808869999993</v>
      </c>
      <c r="O29" s="23">
        <v>99919.376309999992</v>
      </c>
      <c r="P29" s="23">
        <v>122063.45247000002</v>
      </c>
      <c r="Q29" s="23">
        <v>146795.37218999999</v>
      </c>
      <c r="R29" s="23">
        <v>207219.52484</v>
      </c>
      <c r="S29" s="23">
        <v>384053.04504300002</v>
      </c>
      <c r="T29" s="23">
        <v>817961.1296025</v>
      </c>
      <c r="U29" s="23">
        <v>1350029</v>
      </c>
      <c r="V29" s="23">
        <v>2050406</v>
      </c>
      <c r="W29" s="23">
        <v>2355569.6128000002</v>
      </c>
      <c r="X29" s="23">
        <v>3572821.8214000002</v>
      </c>
      <c r="Y29" s="23">
        <v>4587884.0744500002</v>
      </c>
      <c r="Z29" s="23">
        <v>4579774.0386399999</v>
      </c>
      <c r="AA29" s="23">
        <v>4489623.0334700001</v>
      </c>
      <c r="AB29" s="23">
        <v>4284945.9475699998</v>
      </c>
      <c r="AC29" s="23">
        <v>5185457.6652199998</v>
      </c>
      <c r="AD29" s="23">
        <v>5000616.4787900001</v>
      </c>
      <c r="AE29" s="26">
        <v>5066781.2873300007</v>
      </c>
    </row>
    <row r="30" spans="2:31" s="3" customFormat="1" ht="12.75" customHeight="1" x14ac:dyDescent="0.2">
      <c r="B30" s="24" t="s">
        <v>3</v>
      </c>
      <c r="C30" s="23">
        <v>54294</v>
      </c>
      <c r="D30" s="23">
        <v>231888</v>
      </c>
      <c r="E30" s="23">
        <v>145390</v>
      </c>
      <c r="F30" s="23">
        <v>156952</v>
      </c>
      <c r="G30" s="23">
        <v>353861</v>
      </c>
      <c r="H30" s="23">
        <v>454050</v>
      </c>
      <c r="I30" s="23">
        <v>330667</v>
      </c>
      <c r="J30" s="23">
        <v>270901</v>
      </c>
      <c r="K30" s="23">
        <v>198892.78475239998</v>
      </c>
      <c r="L30" s="23">
        <v>152838.6135758</v>
      </c>
      <c r="M30" s="23">
        <v>177920.08586399999</v>
      </c>
      <c r="N30" s="23">
        <v>199626.94347</v>
      </c>
      <c r="O30" s="23">
        <v>183219.39686020001</v>
      </c>
      <c r="P30" s="23">
        <v>211191.79364980001</v>
      </c>
      <c r="Q30" s="23">
        <v>348117.07105580001</v>
      </c>
      <c r="R30" s="23">
        <v>414400.47860580008</v>
      </c>
      <c r="S30" s="23">
        <v>640109.08271340001</v>
      </c>
      <c r="T30" s="23">
        <v>577508.35580410005</v>
      </c>
      <c r="U30" s="23">
        <v>556277</v>
      </c>
      <c r="V30" s="23">
        <v>813571</v>
      </c>
      <c r="W30" s="23">
        <v>982701.07475999999</v>
      </c>
      <c r="X30" s="23">
        <v>967606.77181999991</v>
      </c>
      <c r="Y30" s="23">
        <v>1045853.6619000001</v>
      </c>
      <c r="Z30" s="23">
        <v>1187701.82977</v>
      </c>
      <c r="AA30" s="23">
        <v>973558.15789000003</v>
      </c>
      <c r="AB30" s="23">
        <v>1166460.4209900002</v>
      </c>
      <c r="AC30" s="23">
        <v>1531673.4298899998</v>
      </c>
      <c r="AD30" s="23">
        <v>1464301.5140699998</v>
      </c>
      <c r="AE30" s="26">
        <v>1236126.8417</v>
      </c>
    </row>
    <row r="31" spans="2:31" s="3" customFormat="1" ht="12.75" customHeight="1" x14ac:dyDescent="0.2">
      <c r="B31" s="24" t="s">
        <v>4</v>
      </c>
      <c r="C31" s="23">
        <v>313</v>
      </c>
      <c r="D31" s="23">
        <v>1848</v>
      </c>
      <c r="E31" s="23">
        <v>2023</v>
      </c>
      <c r="F31" s="23">
        <v>2164</v>
      </c>
      <c r="G31" s="23">
        <v>29262</v>
      </c>
      <c r="H31" s="23">
        <v>2201</v>
      </c>
      <c r="I31" s="23">
        <v>1567</v>
      </c>
      <c r="J31" s="23">
        <v>1042</v>
      </c>
      <c r="K31" s="23">
        <v>1145.508</v>
      </c>
      <c r="L31" s="23">
        <v>1215.5920000000001</v>
      </c>
      <c r="M31" s="23">
        <v>1223.1310000000001</v>
      </c>
      <c r="N31" s="23">
        <v>1220.7606899999998</v>
      </c>
      <c r="O31" s="23">
        <v>1204.6796299999999</v>
      </c>
      <c r="P31" s="23">
        <v>1109.70255</v>
      </c>
      <c r="Q31" s="23">
        <v>1039.4421299999999</v>
      </c>
      <c r="R31" s="23">
        <v>858.19459999999992</v>
      </c>
      <c r="S31" s="23">
        <v>854.50081999999998</v>
      </c>
      <c r="T31" s="23">
        <v>211.16267999999999</v>
      </c>
      <c r="U31" s="23">
        <v>2</v>
      </c>
      <c r="V31" s="23"/>
      <c r="W31" s="23"/>
      <c r="X31" s="23"/>
      <c r="Y31" s="23">
        <v>36.61909</v>
      </c>
      <c r="Z31" s="23">
        <v>89.716660000000005</v>
      </c>
      <c r="AA31" s="23">
        <v>82.493970000000004</v>
      </c>
      <c r="AB31" s="23">
        <v>44.452249999999999</v>
      </c>
      <c r="AC31" s="23">
        <v>44.452249999999999</v>
      </c>
      <c r="AD31" s="23">
        <v>2.19177</v>
      </c>
      <c r="AE31" s="26">
        <v>0</v>
      </c>
    </row>
    <row r="32" spans="2:31" s="3" customFormat="1" ht="12.75" customHeight="1" x14ac:dyDescent="0.2">
      <c r="B32" s="24" t="s">
        <v>5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>
        <v>52.758580000000002</v>
      </c>
      <c r="O32" s="23">
        <v>20.528480000000002</v>
      </c>
      <c r="P32" s="23">
        <v>1.9297899999999999</v>
      </c>
      <c r="Q32" s="23">
        <v>14.25225</v>
      </c>
      <c r="R32" s="23">
        <v>32.582680000000003</v>
      </c>
      <c r="S32" s="23">
        <v>43.566629999999996</v>
      </c>
      <c r="T32" s="23">
        <v>47.841430000000003</v>
      </c>
      <c r="U32" s="23">
        <v>0</v>
      </c>
      <c r="V32" s="23"/>
      <c r="W32" s="23"/>
      <c r="X32" s="23"/>
      <c r="Y32" s="23">
        <v>6.4019999999999994E-2</v>
      </c>
      <c r="Z32" s="23">
        <v>6.5920000000000006E-2</v>
      </c>
      <c r="AA32" s="23">
        <v>4.7835200000000002</v>
      </c>
      <c r="AB32" s="23">
        <v>4.8693599999999995</v>
      </c>
      <c r="AC32" s="23">
        <v>102.22183</v>
      </c>
      <c r="AD32" s="23">
        <v>4.9568300000000001</v>
      </c>
      <c r="AE32" s="26">
        <v>7.0989999999999998E-2</v>
      </c>
    </row>
    <row r="33" spans="2:31" s="11" customFormat="1" ht="15" customHeight="1" x14ac:dyDescent="0.25">
      <c r="B33" s="21" t="s">
        <v>15</v>
      </c>
      <c r="C33" s="22"/>
      <c r="D33" s="22"/>
      <c r="E33" s="22">
        <v>518271.92800000001</v>
      </c>
      <c r="F33" s="22">
        <v>369492.68</v>
      </c>
      <c r="G33" s="22">
        <v>433577.24695679999</v>
      </c>
      <c r="H33" s="22">
        <v>384977</v>
      </c>
      <c r="I33" s="22">
        <v>749330.8</v>
      </c>
      <c r="J33" s="22">
        <v>2181726.0451807231</v>
      </c>
      <c r="K33" s="22">
        <v>1498252.9879518072</v>
      </c>
      <c r="L33" s="22">
        <v>1920231.9029754205</v>
      </c>
      <c r="M33" s="22">
        <v>2552896.8363072099</v>
      </c>
      <c r="N33" s="22">
        <v>1888934.7575196116</v>
      </c>
      <c r="O33" s="22">
        <v>2077441.6765613153</v>
      </c>
      <c r="P33" s="22">
        <v>3007208.0183820995</v>
      </c>
      <c r="Q33" s="22">
        <v>5005927.1317992816</v>
      </c>
      <c r="R33" s="22">
        <v>4206433.8406654242</v>
      </c>
      <c r="S33" s="22">
        <v>2963472.6036711768</v>
      </c>
      <c r="T33" s="22">
        <f t="shared" ref="T33:Z33" si="5">SUM(T34:T37)</f>
        <v>4036505.2212890848</v>
      </c>
      <c r="U33" s="22">
        <f t="shared" si="5"/>
        <v>3184129</v>
      </c>
      <c r="V33" s="22">
        <f t="shared" si="5"/>
        <v>4544960</v>
      </c>
      <c r="W33" s="22">
        <f t="shared" si="5"/>
        <v>7656685.2717900006</v>
      </c>
      <c r="X33" s="22">
        <f t="shared" si="5"/>
        <v>9578972.3584000003</v>
      </c>
      <c r="Y33" s="22">
        <f t="shared" si="5"/>
        <v>8310335.6966400007</v>
      </c>
      <c r="Z33" s="22">
        <f t="shared" si="5"/>
        <v>7832486.6490635239</v>
      </c>
      <c r="AA33" s="22">
        <f>SUM(AA34:AA37)</f>
        <v>5834769.0029499996</v>
      </c>
      <c r="AB33" s="22">
        <f>SUM(AB34:AB37)</f>
        <v>2073747.0485100001</v>
      </c>
      <c r="AC33" s="22">
        <f>SUM(AC34:AC37)</f>
        <v>732786.76337000006</v>
      </c>
      <c r="AD33" s="22">
        <f>SUM(AD34:AD37)</f>
        <v>616497.77642498468</v>
      </c>
      <c r="AE33" s="25">
        <f>SUM(AE34:AE37)</f>
        <v>713513.96545479982</v>
      </c>
    </row>
    <row r="34" spans="2:31" s="3" customFormat="1" ht="12.75" customHeight="1" x14ac:dyDescent="0.2">
      <c r="B34" s="24" t="s">
        <v>2</v>
      </c>
      <c r="C34" s="23"/>
      <c r="D34" s="23"/>
      <c r="E34" s="23">
        <v>123817</v>
      </c>
      <c r="F34" s="23">
        <v>5747</v>
      </c>
      <c r="G34" s="23">
        <v>15956</v>
      </c>
      <c r="H34" s="23">
        <v>3</v>
      </c>
      <c r="I34" s="23">
        <v>4854.8000000000466</v>
      </c>
      <c r="J34" s="23">
        <v>36964</v>
      </c>
      <c r="K34" s="23">
        <v>23893</v>
      </c>
      <c r="L34" s="23">
        <v>41766</v>
      </c>
      <c r="M34" s="23">
        <v>74165</v>
      </c>
      <c r="N34" s="23">
        <v>83207</v>
      </c>
      <c r="O34" s="23">
        <v>332358</v>
      </c>
      <c r="P34" s="23">
        <v>597394.95070000004</v>
      </c>
      <c r="Q34" s="23">
        <v>776114.79417000001</v>
      </c>
      <c r="R34" s="23">
        <v>1309193.08409</v>
      </c>
      <c r="S34" s="23">
        <v>1308826.12038</v>
      </c>
      <c r="T34" s="23">
        <v>2942020.1406100001</v>
      </c>
      <c r="U34" s="23">
        <v>3139632</v>
      </c>
      <c r="V34" s="23">
        <v>4522288</v>
      </c>
      <c r="W34" s="23">
        <v>7631450.1784300003</v>
      </c>
      <c r="X34" s="23">
        <v>9566526</v>
      </c>
      <c r="Y34" s="23">
        <v>8298458.1471100003</v>
      </c>
      <c r="Z34" s="23">
        <v>7820798.2690900005</v>
      </c>
      <c r="AA34" s="23">
        <v>5834769.0029499996</v>
      </c>
      <c r="AB34" s="23">
        <v>2073747.0485100001</v>
      </c>
      <c r="AC34" s="23">
        <v>732786.76337000006</v>
      </c>
      <c r="AD34" s="23">
        <v>616497.77642498468</v>
      </c>
      <c r="AE34" s="26">
        <v>713513.96545479982</v>
      </c>
    </row>
    <row r="35" spans="2:31" s="3" customFormat="1" ht="12.75" customHeight="1" x14ac:dyDescent="0.2">
      <c r="B35" s="24" t="s">
        <v>3</v>
      </c>
      <c r="C35" s="23"/>
      <c r="D35" s="23"/>
      <c r="E35" s="23">
        <v>392374.64</v>
      </c>
      <c r="F35" s="23">
        <v>361478.40000000002</v>
      </c>
      <c r="G35" s="23">
        <v>415741</v>
      </c>
      <c r="H35" s="23">
        <v>384234</v>
      </c>
      <c r="I35" s="23">
        <v>743686</v>
      </c>
      <c r="J35" s="23">
        <v>2143919</v>
      </c>
      <c r="K35" s="23">
        <v>1473434</v>
      </c>
      <c r="L35" s="23">
        <v>1877473</v>
      </c>
      <c r="M35" s="23">
        <v>2477711</v>
      </c>
      <c r="N35" s="23">
        <v>1804712</v>
      </c>
      <c r="O35" s="23">
        <v>761026.58</v>
      </c>
      <c r="P35" s="23">
        <v>294836.24</v>
      </c>
      <c r="Q35" s="23">
        <v>137860.20000000001</v>
      </c>
      <c r="R35" s="23">
        <v>22341</v>
      </c>
      <c r="S35" s="23">
        <v>2622.5</v>
      </c>
      <c r="T35" s="23">
        <v>0</v>
      </c>
      <c r="U35" s="23">
        <v>0</v>
      </c>
      <c r="V35" s="23">
        <v>0</v>
      </c>
      <c r="W35" s="23">
        <v>0</v>
      </c>
      <c r="X35" s="23"/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6">
        <v>0</v>
      </c>
    </row>
    <row r="36" spans="2:31" s="3" customFormat="1" ht="12.75" customHeight="1" x14ac:dyDescent="0.2">
      <c r="B36" s="24" t="s">
        <v>4</v>
      </c>
      <c r="C36" s="23"/>
      <c r="D36" s="23"/>
      <c r="E36" s="23">
        <v>2080.288</v>
      </c>
      <c r="F36" s="23">
        <v>2267.2800000000002</v>
      </c>
      <c r="G36" s="23">
        <v>1880.2469567999999</v>
      </c>
      <c r="H36" s="23">
        <v>740</v>
      </c>
      <c r="I36" s="23">
        <v>790</v>
      </c>
      <c r="J36" s="23">
        <v>843.04518072289295</v>
      </c>
      <c r="K36" s="23">
        <v>925.98795180723062</v>
      </c>
      <c r="L36" s="23">
        <v>992.9029754204397</v>
      </c>
      <c r="M36" s="23">
        <v>1020.8363072097613</v>
      </c>
      <c r="N36" s="23">
        <v>1015.7575196117</v>
      </c>
      <c r="O36" s="23">
        <v>1006.8696413150976</v>
      </c>
      <c r="P36" s="23">
        <v>961.16055293257114</v>
      </c>
      <c r="Q36" s="23">
        <v>884.97873896169358</v>
      </c>
      <c r="R36" s="23">
        <v>619</v>
      </c>
      <c r="S36" s="23">
        <v>153.5274</v>
      </c>
      <c r="T36" s="23">
        <v>0</v>
      </c>
      <c r="U36" s="23">
        <v>0</v>
      </c>
      <c r="V36" s="23">
        <v>0</v>
      </c>
      <c r="W36" s="23">
        <v>0</v>
      </c>
      <c r="X36" s="23"/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6">
        <v>0</v>
      </c>
    </row>
    <row r="37" spans="2:31" s="3" customFormat="1" ht="12.75" customHeight="1" x14ac:dyDescent="0.2">
      <c r="B37" s="24" t="s">
        <v>5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>
        <v>983050.22692000004</v>
      </c>
      <c r="P37" s="23">
        <v>2114015.6671291669</v>
      </c>
      <c r="Q37" s="23">
        <v>4091067.15889032</v>
      </c>
      <c r="R37" s="23">
        <v>2874280.7565754242</v>
      </c>
      <c r="S37" s="23">
        <v>1651870.4558911768</v>
      </c>
      <c r="T37" s="23">
        <v>1094485.0806790846</v>
      </c>
      <c r="U37" s="23">
        <v>44497</v>
      </c>
      <c r="V37" s="23">
        <v>22672</v>
      </c>
      <c r="W37" s="23">
        <v>25235.093359999999</v>
      </c>
      <c r="X37" s="23">
        <v>12446.358399999999</v>
      </c>
      <c r="Y37" s="23">
        <v>11877.54953</v>
      </c>
      <c r="Z37" s="23">
        <v>11688.37997352355</v>
      </c>
      <c r="AA37" s="23">
        <v>0</v>
      </c>
      <c r="AB37" s="23">
        <v>0</v>
      </c>
      <c r="AC37" s="23">
        <v>0</v>
      </c>
      <c r="AD37" s="23">
        <v>0</v>
      </c>
      <c r="AE37" s="26">
        <v>0</v>
      </c>
    </row>
    <row r="38" spans="2:31" s="3" customFormat="1" ht="12.75" customHeight="1" x14ac:dyDescent="0.2">
      <c r="B38" s="16"/>
      <c r="C38" s="2"/>
      <c r="D38" s="2"/>
      <c r="E38" s="15"/>
      <c r="F38" s="2"/>
      <c r="G38" s="15"/>
      <c r="H38" s="15"/>
      <c r="I38" s="15"/>
      <c r="J38" s="2"/>
      <c r="K38" s="6"/>
      <c r="L38" s="6"/>
      <c r="M38" s="6"/>
      <c r="N38" s="6"/>
      <c r="O38" s="6"/>
      <c r="P38" s="6"/>
      <c r="Q38" s="6"/>
      <c r="R38" s="6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6"/>
    </row>
    <row r="39" spans="2:31" s="11" customFormat="1" ht="12.75" customHeight="1" x14ac:dyDescent="0.25">
      <c r="B39" s="21" t="s">
        <v>11</v>
      </c>
      <c r="C39" s="22">
        <v>9675176</v>
      </c>
      <c r="D39" s="22">
        <v>12880323</v>
      </c>
      <c r="E39" s="22">
        <v>18947871.166335601</v>
      </c>
      <c r="F39" s="22">
        <v>22408480.60165</v>
      </c>
      <c r="G39" s="22">
        <v>25551827.996539999</v>
      </c>
      <c r="H39" s="22">
        <v>26161950.617777798</v>
      </c>
      <c r="I39" s="22">
        <v>28012988.7027556</v>
      </c>
      <c r="J39" s="22">
        <v>31341361.007875424</v>
      </c>
      <c r="K39" s="22">
        <v>29970990.451704208</v>
      </c>
      <c r="L39" s="22">
        <v>31831779.324551221</v>
      </c>
      <c r="M39" s="22">
        <v>32746748.524171211</v>
      </c>
      <c r="N39" s="22">
        <v>36201889.421129614</v>
      </c>
      <c r="O39" s="22">
        <v>42595988.516121514</v>
      </c>
      <c r="P39" s="22">
        <v>55247491.112881899</v>
      </c>
      <c r="Q39" s="22">
        <v>67638741.785825089</v>
      </c>
      <c r="R39" s="22">
        <v>79190983.616371244</v>
      </c>
      <c r="S39" s="22">
        <v>87345792.05499658</v>
      </c>
      <c r="T39" s="22">
        <v>103351632.45271067</v>
      </c>
      <c r="U39" s="22">
        <v>122550786</v>
      </c>
      <c r="V39" s="22">
        <v>143206231</v>
      </c>
      <c r="W39" s="22">
        <v>167935545.98049998</v>
      </c>
      <c r="X39" s="22">
        <v>195884162.96877</v>
      </c>
      <c r="Y39" s="22">
        <v>199419418.46888</v>
      </c>
      <c r="Z39" s="22">
        <v>218353934.24039352</v>
      </c>
      <c r="AA39" s="22">
        <v>228086147.78713998</v>
      </c>
      <c r="AB39" s="22">
        <v>223603218.58007002</v>
      </c>
      <c r="AC39" s="22">
        <v>247039433.58741</v>
      </c>
      <c r="AD39" s="22">
        <v>261895239.212185</v>
      </c>
      <c r="AE39" s="25">
        <v>275399731.29711479</v>
      </c>
    </row>
    <row r="40" spans="2:31" s="3" customFormat="1" ht="12.75" customHeight="1" x14ac:dyDescent="0.2">
      <c r="B40" s="27" t="s">
        <v>16</v>
      </c>
      <c r="L40" s="7"/>
      <c r="Q40" s="1"/>
      <c r="R40" s="13"/>
    </row>
    <row r="41" spans="2:31" s="3" customFormat="1" ht="12.75" customHeight="1" x14ac:dyDescent="0.2">
      <c r="B41" s="27" t="s">
        <v>17</v>
      </c>
      <c r="C41" s="5"/>
      <c r="D41" s="5"/>
      <c r="E41" s="5"/>
      <c r="F41" s="5"/>
      <c r="G41" s="5"/>
      <c r="H41" s="5"/>
      <c r="I41" s="5"/>
      <c r="J41" s="5"/>
      <c r="K41" s="5"/>
      <c r="Q41" s="1"/>
      <c r="R41" s="13"/>
    </row>
    <row r="42" spans="2:31" s="3" customFormat="1" ht="12.75" customHeight="1" x14ac:dyDescent="0.2">
      <c r="B42" s="27" t="s">
        <v>18</v>
      </c>
      <c r="Q42" s="1"/>
      <c r="R42" s="13"/>
    </row>
    <row r="43" spans="2:31" s="3" customFormat="1" ht="12.75" customHeight="1" x14ac:dyDescent="0.2">
      <c r="B43" s="27" t="s">
        <v>19</v>
      </c>
      <c r="Q43" s="1"/>
      <c r="R43" s="13"/>
    </row>
    <row r="44" spans="2:31" s="3" customFormat="1" ht="12.75" customHeight="1" x14ac:dyDescent="0.2">
      <c r="Q44" s="1"/>
      <c r="R44" s="13"/>
    </row>
    <row r="45" spans="2:31" s="3" customFormat="1" ht="12.75" customHeight="1" x14ac:dyDescent="0.2">
      <c r="B45" s="9"/>
      <c r="Q45" s="1"/>
      <c r="R45" s="13"/>
    </row>
    <row r="46" spans="2:31" s="3" customFormat="1" ht="12.75" customHeight="1" x14ac:dyDescent="0.2">
      <c r="B46" s="9"/>
      <c r="Q46" s="1"/>
      <c r="R46" s="14"/>
    </row>
    <row r="47" spans="2:31" s="3" customFormat="1" ht="12.75" customHeight="1" x14ac:dyDescent="0.2">
      <c r="B47" s="10"/>
      <c r="Q47" s="1"/>
      <c r="R47" s="14"/>
    </row>
    <row r="48" spans="2:31" s="3" customFormat="1" ht="12.75" customHeight="1" x14ac:dyDescent="0.2">
      <c r="Q48" s="1"/>
      <c r="R48" s="14"/>
    </row>
    <row r="49" spans="17:18" s="3" customFormat="1" ht="12.75" customHeight="1" x14ac:dyDescent="0.2">
      <c r="Q49" s="1"/>
      <c r="R49" s="14"/>
    </row>
    <row r="50" spans="17:18" s="3" customFormat="1" ht="12.75" customHeight="1" x14ac:dyDescent="0.2">
      <c r="Q50" s="1"/>
      <c r="R50" s="14"/>
    </row>
    <row r="51" spans="17:18" s="3" customFormat="1" ht="12.75" customHeight="1" x14ac:dyDescent="0.2">
      <c r="Q51" s="1"/>
      <c r="R51" s="14"/>
    </row>
  </sheetData>
  <phoneticPr fontId="0" type="noConversion"/>
  <printOptions horizontalCentered="1" verticalCentered="1"/>
  <pageMargins left="0.75" right="0.59055118110236227" top="1" bottom="1" header="0.98425196850393704" footer="0.51181102362204722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71VARM06</vt:lpstr>
      <vt:lpstr>'71VARM06'!Títulos_a_imprimir_IM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2001-04-26T13:47:31Z</cp:lastPrinted>
  <dcterms:created xsi:type="dcterms:W3CDTF">1997-03-22T06:55:29Z</dcterms:created>
  <dcterms:modified xsi:type="dcterms:W3CDTF">2023-06-16T22:20:42Z</dcterms:modified>
</cp:coreProperties>
</file>