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30" windowWidth="21855" windowHeight="604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Hoja1!$B$6:$B$15</definedName>
  </definedNames>
  <calcPr calcId="145621"/>
</workbook>
</file>

<file path=xl/calcChain.xml><?xml version="1.0" encoding="utf-8"?>
<calcChain xmlns="http://schemas.openxmlformats.org/spreadsheetml/2006/main">
  <c r="N12" i="1" l="1"/>
  <c r="N10" i="1"/>
  <c r="L11" i="1" l="1"/>
  <c r="M10" i="1"/>
  <c r="L10" i="1" l="1"/>
  <c r="K11" i="1" l="1"/>
  <c r="K10" i="1" l="1"/>
  <c r="J12" i="1"/>
  <c r="J10" i="1" s="1"/>
  <c r="J11" i="1"/>
  <c r="I10" i="1"/>
  <c r="H11" i="1"/>
  <c r="H10" i="1" s="1"/>
  <c r="G11" i="1"/>
  <c r="F11" i="1"/>
  <c r="F10" i="1" s="1"/>
  <c r="E12" i="1"/>
  <c r="E11" i="1"/>
  <c r="D12" i="1"/>
  <c r="D11" i="1"/>
  <c r="C11" i="1"/>
  <c r="C10" i="1" s="1"/>
  <c r="G10" i="1"/>
  <c r="E10" i="1" l="1"/>
  <c r="D10" i="1"/>
</calcChain>
</file>

<file path=xl/sharedStrings.xml><?xml version="1.0" encoding="utf-8"?>
<sst xmlns="http://schemas.openxmlformats.org/spreadsheetml/2006/main" count="13" uniqueCount="13">
  <si>
    <t>(En miles de dólares estadounidenses)</t>
  </si>
  <si>
    <t>TOTAL</t>
  </si>
  <si>
    <t>Cuadro Nº 7.10.05</t>
  </si>
  <si>
    <t>Ferroviaria Oriental</t>
  </si>
  <si>
    <t>Ferroviaria Andina</t>
  </si>
  <si>
    <t>EMPRESAS</t>
  </si>
  <si>
    <t>Fuente: Autoridad de Fiscalización y Control de Pensiones y Seguros</t>
  </si>
  <si>
    <t xml:space="preserve">  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</si>
  <si>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Fondo de Renta Universal de Vejez (FRUV).</t>
    </r>
  </si>
  <si>
    <r>
      <t>2020</t>
    </r>
    <r>
      <rPr>
        <b/>
        <vertAlign val="superscript"/>
        <sz val="10"/>
        <color theme="0"/>
        <rFont val="Arial"/>
        <family val="2"/>
      </rPr>
      <t xml:space="preserve"> (2)</t>
    </r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</si>
  <si>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No hubo distribución de dividendos de la empresa Ferroviaria Andina S.A. por la gestión 2020, debido a pérdidas de la gestión registradas en Resultados Acumulados.</t>
    </r>
  </si>
  <si>
    <t xml:space="preserve">        No hubo distribución de dividendos de la empresa Ferroviaria Oriental S.A. por la gestión 2020, debido a que el Directorio determinó que la utilidad sea registrada en Resultados Acumulados.</t>
  </si>
  <si>
    <r>
      <t>BOLIVIA: DIVIDENDOS EMPRESAS CAPITALIZADAS FRUV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</si>
</sst>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#,##0;[Red]#,##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165" fontId="6" fillId="0" borderId="0" xfId="0" applyNumberFormat="1" applyFont="1" applyFill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0" fontId="14" fillId="4" borderId="0" xfId="2" applyFont="1" applyFill="1"/>
    <xf numFmtId="3" fontId="11" fillId="3" borderId="6" xfId="0" applyNumberFormat="1" applyFont="1" applyFill="1" applyBorder="1" applyAlignment="1">
      <alignment horizontal="right"/>
    </xf>
    <xf numFmtId="3" fontId="12" fillId="4" borderId="6" xfId="1" applyNumberFormat="1" applyFont="1" applyFill="1" applyBorder="1" applyAlignment="1">
      <alignment horizontal="right"/>
    </xf>
    <xf numFmtId="3" fontId="13" fillId="4" borderId="4" xfId="1" applyNumberFormat="1" applyFont="1" applyFill="1" applyBorder="1" applyAlignment="1">
      <alignment horizontal="right"/>
    </xf>
    <xf numFmtId="0" fontId="14" fillId="4" borderId="0" xfId="2" applyFont="1" applyFill="1" applyBorder="1"/>
    <xf numFmtId="3" fontId="12" fillId="4" borderId="5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0"/>
          <a:ext cx="1271204" cy="671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6/Cuadros%20Apoyo/Pensiones%20(M.%20Paton)/Inver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8/Pensiones%20Inversi&#243;n/Copia%20de%20req%20%20ineDGE-DEIES%20N&#176;0339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9/Apoyo/APS/INFORMACI&#211;N%20CARTERA%20FONDOS%20SIP%20y%20DIV%20CAPITALIZAD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21/Apoyo/Pensiones/APS/Informaci&#243;n%20cartera%20Fondos%20SIP%20dic2020-2021%20y%20div%20capitalizad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/APS/INFORMACI&#211;N%20ESTAD&#205;STICA%20PENSIONES%20-%20INE%20(2021%20-%202022)/Inversiones%20-%20Informaci&#243;n%20cartera%20Fondos%20SIP%20dic2021-2022%20y%20div%20capitaliz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"/>
      <sheetName val="Dividendos INE"/>
    </sheetNames>
    <sheetDataSet>
      <sheetData sheetId="0">
        <row r="4">
          <cell r="H4">
            <v>412285441.69970793</v>
          </cell>
        </row>
      </sheetData>
      <sheetData sheetId="1">
        <row r="5">
          <cell r="C5">
            <v>1.4454600247813412</v>
          </cell>
          <cell r="D5">
            <v>0.99290397667638475</v>
          </cell>
          <cell r="E5">
            <v>0.51571096209912537</v>
          </cell>
          <cell r="F5">
            <v>0.44354843294460639</v>
          </cell>
          <cell r="G5">
            <v>1.2929222011661807</v>
          </cell>
          <cell r="H5">
            <v>0.75162207871720121</v>
          </cell>
        </row>
        <row r="6">
          <cell r="C6">
            <v>1.4454600247813412</v>
          </cell>
          <cell r="D6">
            <v>0.99290397667638475</v>
          </cell>
          <cell r="E6">
            <v>0.51571096209912537</v>
          </cell>
          <cell r="F6">
            <v>0.44354843294460639</v>
          </cell>
          <cell r="G6">
            <v>1.2929222011661807</v>
          </cell>
          <cell r="H6">
            <v>0.75162207871720121</v>
          </cell>
        </row>
        <row r="7">
          <cell r="D7">
            <v>0.5149429737609329</v>
          </cell>
          <cell r="E7">
            <v>0.50531785714285715</v>
          </cell>
        </row>
        <row r="8">
          <cell r="D8">
            <v>0.5149429737609329</v>
          </cell>
          <cell r="E8">
            <v>0.50531785714285715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INE 2018"/>
      <sheetName val="Hoja1"/>
    </sheetNames>
    <sheetDataSet>
      <sheetData sheetId="0" refreshError="1"/>
      <sheetData sheetId="1" refreshError="1"/>
      <sheetData sheetId="2" refreshError="1"/>
      <sheetData sheetId="3">
        <row r="19">
          <cell r="H19">
            <v>56.920862068965519</v>
          </cell>
        </row>
        <row r="21">
          <cell r="H21">
            <v>964.26553448275865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INE 2019"/>
      <sheetName val="Dividendos"/>
    </sheetNames>
    <sheetDataSet>
      <sheetData sheetId="0"/>
      <sheetData sheetId="1"/>
      <sheetData sheetId="2">
        <row r="25">
          <cell r="G25">
            <v>1257542.8620689656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SIP 2020"/>
      <sheetName val="SIP 2021"/>
      <sheetName val="Dividendos"/>
    </sheetNames>
    <sheetDataSet>
      <sheetData sheetId="0"/>
      <sheetData sheetId="1"/>
      <sheetData sheetId="2"/>
      <sheetData sheetId="3">
        <row r="19">
          <cell r="H19">
            <v>82.594568965517226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SIP 2021 "/>
      <sheetName val="SIP 2022"/>
      <sheetName val="Dividendos"/>
    </sheetNames>
    <sheetDataSet>
      <sheetData sheetId="0"/>
      <sheetData sheetId="1"/>
      <sheetData sheetId="2"/>
      <sheetData sheetId="3">
        <row r="9">
          <cell r="G9">
            <v>1602.9856321839081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20"/>
  <sheetViews>
    <sheetView showGridLines="0" tabSelected="1" workbookViewId="0">
      <selection activeCell="B7" sqref="B7"/>
    </sheetView>
  </sheetViews>
  <sheetFormatPr baseColWidth="10" defaultRowHeight="12.75" x14ac:dyDescent="0.2"/>
  <cols>
    <col min="1" max="1" width="4" style="3" customWidth="1"/>
    <col min="2" max="2" width="20.42578125" style="3" customWidth="1"/>
    <col min="3" max="4" width="0" style="3" hidden="1" customWidth="1"/>
    <col min="5" max="16384" width="11.42578125" style="3"/>
  </cols>
  <sheetData>
    <row r="6" spans="2:14" x14ac:dyDescent="0.2">
      <c r="B6" s="5" t="s">
        <v>2</v>
      </c>
    </row>
    <row r="7" spans="2:14" ht="12.75" customHeight="1" x14ac:dyDescent="0.2">
      <c r="B7" s="5" t="s">
        <v>12</v>
      </c>
      <c r="C7" s="4"/>
      <c r="D7" s="4"/>
      <c r="E7" s="4"/>
      <c r="F7" s="4"/>
    </row>
    <row r="8" spans="2:14" x14ac:dyDescent="0.2">
      <c r="B8" s="6" t="s">
        <v>0</v>
      </c>
    </row>
    <row r="9" spans="2:14" ht="14.25" x14ac:dyDescent="0.2">
      <c r="B9" s="7" t="s">
        <v>5</v>
      </c>
      <c r="C9" s="8">
        <v>2010</v>
      </c>
      <c r="D9" s="8">
        <v>2011</v>
      </c>
      <c r="E9" s="8">
        <v>2012</v>
      </c>
      <c r="F9" s="8">
        <v>2013</v>
      </c>
      <c r="G9" s="8">
        <v>2014</v>
      </c>
      <c r="H9" s="8">
        <v>2015</v>
      </c>
      <c r="I9" s="8">
        <v>2016</v>
      </c>
      <c r="J9" s="8">
        <v>2017</v>
      </c>
      <c r="K9" s="8">
        <v>2018</v>
      </c>
      <c r="L9" s="8">
        <v>2019</v>
      </c>
      <c r="M9" s="8" t="s">
        <v>9</v>
      </c>
      <c r="N9" s="8">
        <v>2021</v>
      </c>
    </row>
    <row r="10" spans="2:14" x14ac:dyDescent="0.2">
      <c r="B10" s="9" t="s">
        <v>1</v>
      </c>
      <c r="C10" s="10">
        <f t="shared" ref="C10:I10" si="0">SUM(C11:C12)</f>
        <v>2890.9200495626824</v>
      </c>
      <c r="D10" s="10">
        <f t="shared" si="0"/>
        <v>3015.6939008746353</v>
      </c>
      <c r="E10" s="10">
        <f t="shared" si="0"/>
        <v>2042.0576384839651</v>
      </c>
      <c r="F10" s="10">
        <f t="shared" si="0"/>
        <v>887.09686588921272</v>
      </c>
      <c r="G10" s="10">
        <f t="shared" si="0"/>
        <v>2585.8444023323614</v>
      </c>
      <c r="H10" s="10">
        <f t="shared" si="0"/>
        <v>1503.2441574344025</v>
      </c>
      <c r="I10" s="10">
        <f t="shared" si="0"/>
        <v>593.36256321839085</v>
      </c>
      <c r="J10" s="10">
        <f>SUM(J11:J12)</f>
        <v>1021.1863965517242</v>
      </c>
      <c r="K10" s="10">
        <f>SUM(K11:K12)</f>
        <v>1257.5428620689656</v>
      </c>
      <c r="L10" s="10">
        <f>SUM(L11:L12)</f>
        <v>82.594568965517226</v>
      </c>
      <c r="M10" s="10">
        <f>SUM(M11:M12)</f>
        <v>0</v>
      </c>
      <c r="N10" s="14">
        <f>SUM(N11:N12)</f>
        <v>1.6029856321839082</v>
      </c>
    </row>
    <row r="11" spans="2:14" x14ac:dyDescent="0.2">
      <c r="B11" s="11" t="s">
        <v>3</v>
      </c>
      <c r="C11" s="12">
        <f>('[1]Dividendos INE'!$C$5+'[1]Dividendos INE'!$C$6)*1000</f>
        <v>2890.9200495626824</v>
      </c>
      <c r="D11" s="12">
        <f>('[1]Dividendos INE'!$D$5+'[1]Dividendos INE'!$D$6)*1000</f>
        <v>1985.8079533527696</v>
      </c>
      <c r="E11" s="12">
        <f>('[1]Dividendos INE'!$E$5+'[1]Dividendos INE'!$E$6)*1000</f>
        <v>1031.4219241982507</v>
      </c>
      <c r="F11" s="12">
        <f>('[1]Dividendos INE'!$F$5+'[1]Dividendos INE'!$F$6)*1000</f>
        <v>887.09686588921272</v>
      </c>
      <c r="G11" s="12">
        <f>('[1]Dividendos INE'!$G$5+'[1]Dividendos INE'!$G$6)*1000</f>
        <v>2585.8444023323614</v>
      </c>
      <c r="H11" s="12">
        <f>('[1]Dividendos INE'!$H$5+'[1]Dividendos INE'!$H$6)*1000</f>
        <v>1503.2441574344025</v>
      </c>
      <c r="I11" s="12">
        <v>593.36256321839085</v>
      </c>
      <c r="J11" s="12">
        <f>+[2]Hoja1!$H$21</f>
        <v>964.26553448275865</v>
      </c>
      <c r="K11" s="12">
        <f>+[3]Dividendos!$G$25/1000</f>
        <v>1257.5428620689656</v>
      </c>
      <c r="L11" s="12">
        <f>+[4]Dividendos!$H$19</f>
        <v>82.594568965517226</v>
      </c>
      <c r="M11" s="12">
        <v>0</v>
      </c>
      <c r="N11" s="15"/>
    </row>
    <row r="12" spans="2:14" x14ac:dyDescent="0.2">
      <c r="B12" s="11" t="s">
        <v>4</v>
      </c>
      <c r="C12" s="12"/>
      <c r="D12" s="12">
        <f>('[1]Dividendos INE'!$D$7+'[1]Dividendos INE'!$D$8)*1000</f>
        <v>1029.8859475218658</v>
      </c>
      <c r="E12" s="12">
        <f>('[1]Dividendos INE'!$E$7+'[1]Dividendos INE'!$E$8)*1000</f>
        <v>1010.6357142857144</v>
      </c>
      <c r="F12" s="12"/>
      <c r="G12" s="12"/>
      <c r="H12" s="12"/>
      <c r="I12" s="12"/>
      <c r="J12" s="12">
        <f>+[2]Hoja1!$H$19</f>
        <v>56.920862068965519</v>
      </c>
      <c r="K12" s="16"/>
      <c r="L12" s="16"/>
      <c r="M12" s="12">
        <v>0</v>
      </c>
      <c r="N12" s="18">
        <f>+[5]Dividendos!$G$9/1000</f>
        <v>1.6029856321839082</v>
      </c>
    </row>
    <row r="13" spans="2:14" x14ac:dyDescent="0.2">
      <c r="B13" s="13" t="s">
        <v>6</v>
      </c>
    </row>
    <row r="14" spans="2:14" x14ac:dyDescent="0.2">
      <c r="B14" s="13" t="s">
        <v>7</v>
      </c>
      <c r="D14" s="1"/>
    </row>
    <row r="15" spans="2:14" x14ac:dyDescent="0.2">
      <c r="B15" s="13" t="s">
        <v>8</v>
      </c>
    </row>
    <row r="16" spans="2:14" x14ac:dyDescent="0.2">
      <c r="B16" s="13" t="s">
        <v>10</v>
      </c>
    </row>
    <row r="17" spans="2:2" x14ac:dyDescent="0.2">
      <c r="B17" s="17" t="s">
        <v>11</v>
      </c>
    </row>
    <row r="20" spans="2:2" x14ac:dyDescent="0.2">
      <c r="B20" s="2"/>
    </row>
  </sheetData>
  <phoneticPr fontId="0" type="noConversion"/>
  <pageMargins left="0.27559055118110237" right="0.19685039370078741" top="0.98425196850393704" bottom="0.98425196850393704" header="0.98425196850393704" footer="0"/>
  <pageSetup scale="55"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emonrroy</dc:creator>
  <cp:lastModifiedBy>Winsor Fierro</cp:lastModifiedBy>
  <cp:lastPrinted>2017-02-09T20:31:40Z</cp:lastPrinted>
  <dcterms:created xsi:type="dcterms:W3CDTF">2004-05-24T13:48:19Z</dcterms:created>
  <dcterms:modified xsi:type="dcterms:W3CDTF">2023-06-29T19:37:22Z</dcterms:modified>
</cp:coreProperties>
</file>